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<sst xmlns="http://schemas.openxmlformats.org/spreadsheetml/2006/main" count="131" uniqueCount="128">
  <si>
    <t>Название</t>
  </si>
  <si>
    <t>Руководитель</t>
  </si>
  <si>
    <t>ССО МПГУ</t>
  </si>
  <si>
    <t>Качалов Юрий</t>
  </si>
  <si>
    <t>Организация</t>
  </si>
  <si>
    <t>Чудеса на виражах МИЭМ</t>
  </si>
  <si>
    <t>ТК МИЭМ</t>
  </si>
  <si>
    <t>Пегас</t>
  </si>
  <si>
    <t>Рокада</t>
  </si>
  <si>
    <t>МГАУ</t>
  </si>
  <si>
    <t>Глобус КПИ</t>
  </si>
  <si>
    <t>СК АГЗ МЧС России</t>
  </si>
  <si>
    <t>Гадкий Тролль</t>
  </si>
  <si>
    <t>ЦВР "Синяя птица"</t>
  </si>
  <si>
    <t>МГУ-1</t>
  </si>
  <si>
    <t>тк МГУ</t>
  </si>
  <si>
    <t>Don’t Stop</t>
  </si>
  <si>
    <t>Памирцы</t>
  </si>
  <si>
    <t>Демографическая ошибка</t>
  </si>
  <si>
    <t>Синяя птица (МАИ)</t>
  </si>
  <si>
    <t>СК МАИ</t>
  </si>
  <si>
    <t>Регистрация</t>
  </si>
  <si>
    <t>История болезни</t>
  </si>
  <si>
    <t>Совещание</t>
  </si>
  <si>
    <t>Маршрут-1</t>
  </si>
  <si>
    <t>Камнепад</t>
  </si>
  <si>
    <t>Медпомощь</t>
  </si>
  <si>
    <t>Hard Start</t>
  </si>
  <si>
    <t>Гнездо</t>
  </si>
  <si>
    <t>Совещание-1</t>
  </si>
  <si>
    <t>Проверка</t>
  </si>
  <si>
    <t>тк Рокада</t>
  </si>
  <si>
    <t>Кузнецов Борис</t>
  </si>
  <si>
    <t>Голиков Роман</t>
  </si>
  <si>
    <t>Сидоренков Валерий</t>
  </si>
  <si>
    <t>Петухов Дмитрий</t>
  </si>
  <si>
    <t>Трегубова Елена</t>
  </si>
  <si>
    <t>Кололеев Дмитрий</t>
  </si>
  <si>
    <t>Смирнова Татьяна</t>
  </si>
  <si>
    <t>Гудков Олег</t>
  </si>
  <si>
    <t>Иваненко Александр</t>
  </si>
  <si>
    <t>Ганаховский Сергей</t>
  </si>
  <si>
    <t>Корнилов Александр</t>
  </si>
  <si>
    <t>Синицкий Борис</t>
  </si>
  <si>
    <t>Результат по блоку 0</t>
  </si>
  <si>
    <t>Результат по блоку 1</t>
  </si>
  <si>
    <t>Маршрут-2</t>
  </si>
  <si>
    <t>КП 31</t>
  </si>
  <si>
    <t>КП 32</t>
  </si>
  <si>
    <t>КП 33</t>
  </si>
  <si>
    <t>КП 34</t>
  </si>
  <si>
    <t>КП 35</t>
  </si>
  <si>
    <t>КП 36</t>
  </si>
  <si>
    <t>КП 37</t>
  </si>
  <si>
    <t>КП 38</t>
  </si>
  <si>
    <t>КП 39</t>
  </si>
  <si>
    <t>КП 40</t>
  </si>
  <si>
    <t>КП 41</t>
  </si>
  <si>
    <t>КП 42</t>
  </si>
  <si>
    <t>КП 43</t>
  </si>
  <si>
    <t>КП 44</t>
  </si>
  <si>
    <t>Фотки</t>
  </si>
  <si>
    <t>Костер</t>
  </si>
  <si>
    <t>Совещание-2</t>
  </si>
  <si>
    <t>Результат по блоку 2</t>
  </si>
  <si>
    <t>Труба</t>
  </si>
  <si>
    <t>Переправа</t>
  </si>
  <si>
    <t>Пропасть</t>
  </si>
  <si>
    <t>ОлдСкул</t>
  </si>
  <si>
    <t>Сбор</t>
  </si>
  <si>
    <t>Босой</t>
  </si>
  <si>
    <t>Баул</t>
  </si>
  <si>
    <t>Результат по блоку 3</t>
  </si>
  <si>
    <t>Сумма блоков</t>
  </si>
  <si>
    <t>Маршрут-3</t>
  </si>
  <si>
    <t>Дрова</t>
  </si>
  <si>
    <t>Совещание-3</t>
  </si>
  <si>
    <t>Поиск</t>
  </si>
  <si>
    <t>Совещание-5</t>
  </si>
  <si>
    <t>Результат по блоку 4</t>
  </si>
  <si>
    <t>Спас-1 (Подъем)</t>
  </si>
  <si>
    <t>Спас-2 (Эвакуация)</t>
  </si>
  <si>
    <t>Спас-4 (Двойная эвакуация)</t>
  </si>
  <si>
    <t>Спас-5 (Трое невезучих)</t>
  </si>
  <si>
    <t>Спас-6 (Снятие лагеря)</t>
  </si>
  <si>
    <t>Спас-7 (Новый дом)</t>
  </si>
  <si>
    <t>№ команды</t>
  </si>
  <si>
    <t>Маршрут-4</t>
  </si>
  <si>
    <t>Навесная</t>
  </si>
  <si>
    <t>Крутонаклонка</t>
  </si>
  <si>
    <t>Дом</t>
  </si>
  <si>
    <t>Шеф</t>
  </si>
  <si>
    <t>Результат по блоку 5</t>
  </si>
  <si>
    <t>Узлы</t>
  </si>
  <si>
    <t>Банка</t>
  </si>
  <si>
    <t>Маршрут-5</t>
  </si>
  <si>
    <t>КП-51</t>
  </si>
  <si>
    <t>КП-52</t>
  </si>
  <si>
    <t>КП-53</t>
  </si>
  <si>
    <t>КП-54</t>
  </si>
  <si>
    <t>КП-55</t>
  </si>
  <si>
    <t>КП-56</t>
  </si>
  <si>
    <t>КП-57</t>
  </si>
  <si>
    <t>КП-58</t>
  </si>
  <si>
    <t>КП-59</t>
  </si>
  <si>
    <t>КП-60</t>
  </si>
  <si>
    <t>КП-61</t>
  </si>
  <si>
    <t>КП-62</t>
  </si>
  <si>
    <t>КП-63</t>
  </si>
  <si>
    <t>КП-64</t>
  </si>
  <si>
    <t>Мост</t>
  </si>
  <si>
    <t>Ледник</t>
  </si>
  <si>
    <t>Фотки-2</t>
  </si>
  <si>
    <t>Результат по блоку 6</t>
  </si>
  <si>
    <t>Награждается</t>
  </si>
  <si>
    <t>команда</t>
  </si>
  <si>
    <t>занявшая</t>
  </si>
  <si>
    <t xml:space="preserve">           Главный секретарь                                                 (Сидорова С.В.)</t>
  </si>
  <si>
    <t>Доп. штрафы</t>
  </si>
  <si>
    <t xml:space="preserve"> Соревнования по поисково-спасательным работам</t>
  </si>
  <si>
    <t xml:space="preserve">              11-13 февраля 2011</t>
  </si>
  <si>
    <t xml:space="preserve">  Зимний Марафон -2011</t>
  </si>
  <si>
    <t xml:space="preserve">           Главный судья                                                           (Картаев Ф.С.)</t>
  </si>
  <si>
    <t>Зимний Марафон 2011</t>
  </si>
  <si>
    <t>Итоговый протокол</t>
  </si>
  <si>
    <t>III место</t>
  </si>
  <si>
    <t>Don`t Stop</t>
  </si>
  <si>
    <r>
      <t xml:space="preserve">          </t>
    </r>
    <r>
      <rPr>
        <sz val="16"/>
        <color indexed="8"/>
        <rFont val="Calibri"/>
        <family val="2"/>
      </rPr>
      <t>под руководством</t>
    </r>
    <r>
      <rPr>
        <sz val="20"/>
        <color indexed="8"/>
        <rFont val="Calibri"/>
        <family val="2"/>
      </rPr>
      <t xml:space="preserve">   Иваненко Александра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</si>
</sst>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sz val="12"/>
      <color indexed="8"/>
      <name val="Calibri"/>
      <family val="2"/>
    </font>
    <font>
      <i/>
      <sz val="28"/>
      <color indexed="8"/>
      <name val="Calibri"/>
      <family val="2"/>
    </font>
    <font>
      <i/>
      <sz val="11"/>
      <color indexed="8"/>
      <name val="Calibri"/>
      <family val="2"/>
    </font>
    <font>
      <i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 textRotation="180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Layout" workbookViewId="0" topLeftCell="A1">
      <pane ySplit="5" topLeftCell="BM49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13.140625" style="0" customWidth="1"/>
    <col min="2" max="14" width="5.57421875" style="0" customWidth="1"/>
  </cols>
  <sheetData>
    <row r="1" spans="1:14" ht="15.75">
      <c r="A1" s="50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4.75" customHeight="1">
      <c r="A3" s="25" t="s">
        <v>86</v>
      </c>
      <c r="B3" s="25">
        <v>4</v>
      </c>
      <c r="C3" s="25">
        <v>6</v>
      </c>
      <c r="D3" s="25">
        <v>10</v>
      </c>
      <c r="E3" s="25">
        <v>8</v>
      </c>
      <c r="F3" s="25">
        <v>2</v>
      </c>
      <c r="G3" s="25">
        <v>1</v>
      </c>
      <c r="H3" s="25">
        <v>12</v>
      </c>
      <c r="I3" s="25">
        <v>9</v>
      </c>
      <c r="J3" s="25">
        <v>13</v>
      </c>
      <c r="K3" s="25">
        <v>11</v>
      </c>
      <c r="L3" s="25">
        <v>3</v>
      </c>
      <c r="M3" s="25">
        <v>7</v>
      </c>
      <c r="N3" s="25">
        <v>5</v>
      </c>
    </row>
    <row r="4" spans="1:14" ht="90" customHeight="1">
      <c r="A4" s="5" t="s">
        <v>0</v>
      </c>
      <c r="B4" s="5" t="s">
        <v>8</v>
      </c>
      <c r="C4" s="5" t="s">
        <v>10</v>
      </c>
      <c r="D4" s="5" t="s">
        <v>16</v>
      </c>
      <c r="E4" s="5" t="s">
        <v>12</v>
      </c>
      <c r="F4" s="5" t="s">
        <v>5</v>
      </c>
      <c r="G4" s="5" t="s">
        <v>2</v>
      </c>
      <c r="H4" s="5" t="s">
        <v>18</v>
      </c>
      <c r="I4" s="5" t="s">
        <v>14</v>
      </c>
      <c r="J4" s="5" t="s">
        <v>19</v>
      </c>
      <c r="K4" s="5" t="s">
        <v>17</v>
      </c>
      <c r="L4" s="5" t="s">
        <v>7</v>
      </c>
      <c r="M4" s="5" t="s">
        <v>11</v>
      </c>
      <c r="N4" s="5" t="s">
        <v>9</v>
      </c>
    </row>
    <row r="5" spans="1:14" ht="93" customHeight="1">
      <c r="A5" s="5" t="s">
        <v>1</v>
      </c>
      <c r="B5" s="5" t="s">
        <v>34</v>
      </c>
      <c r="C5" s="5" t="s">
        <v>36</v>
      </c>
      <c r="D5" s="5" t="s">
        <v>40</v>
      </c>
      <c r="E5" s="5" t="s">
        <v>38</v>
      </c>
      <c r="F5" s="5" t="s">
        <v>32</v>
      </c>
      <c r="G5" s="5" t="s">
        <v>3</v>
      </c>
      <c r="H5" s="5" t="s">
        <v>42</v>
      </c>
      <c r="I5" s="5" t="s">
        <v>39</v>
      </c>
      <c r="J5" s="5" t="s">
        <v>43</v>
      </c>
      <c r="K5" s="5" t="s">
        <v>41</v>
      </c>
      <c r="L5" s="5" t="s">
        <v>33</v>
      </c>
      <c r="M5" s="5" t="s">
        <v>37</v>
      </c>
      <c r="N5" s="5" t="s">
        <v>35</v>
      </c>
    </row>
    <row r="6" spans="1:14" ht="88.5" customHeight="1" thickBot="1">
      <c r="A6" s="5" t="s">
        <v>4</v>
      </c>
      <c r="B6" s="5" t="s">
        <v>31</v>
      </c>
      <c r="C6" s="5"/>
      <c r="D6" s="5"/>
      <c r="E6" s="5" t="s">
        <v>13</v>
      </c>
      <c r="F6" s="5" t="s">
        <v>6</v>
      </c>
      <c r="G6" s="5" t="s">
        <v>2</v>
      </c>
      <c r="H6" s="5" t="s">
        <v>15</v>
      </c>
      <c r="I6" s="5" t="s">
        <v>15</v>
      </c>
      <c r="J6" s="5" t="s">
        <v>20</v>
      </c>
      <c r="K6" s="5"/>
      <c r="L6" s="5"/>
      <c r="M6" s="5"/>
      <c r="N6" s="5"/>
    </row>
    <row r="7" spans="1:14" ht="15.75" hidden="1" thickBot="1">
      <c r="A7" s="1" t="s">
        <v>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15.75" hidden="1" thickBot="1">
      <c r="A8" s="1" t="s">
        <v>22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5.75" hidden="1" thickBot="1">
      <c r="A9" s="4" t="s">
        <v>23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0.75" customHeight="1" thickBot="1">
      <c r="A10" s="12" t="s">
        <v>44</v>
      </c>
      <c r="B10" s="19">
        <f aca="true" t="shared" si="0" ref="B10:N10">SUM(B7:B9)</f>
        <v>0</v>
      </c>
      <c r="C10" s="19">
        <f t="shared" si="0"/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>SUM(L7:L9)</f>
        <v>0</v>
      </c>
      <c r="M10" s="19">
        <f t="shared" si="0"/>
        <v>0</v>
      </c>
      <c r="N10" s="30">
        <f t="shared" si="0"/>
        <v>0</v>
      </c>
    </row>
    <row r="11" spans="1:14" ht="15">
      <c r="A11" s="37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s="3" customFormat="1" ht="15">
      <c r="A12" s="38" t="s">
        <v>25</v>
      </c>
      <c r="B12" s="7">
        <v>2</v>
      </c>
      <c r="C12" s="7">
        <v>2</v>
      </c>
      <c r="D12" s="7">
        <v>2</v>
      </c>
      <c r="E12" s="7">
        <v>15</v>
      </c>
      <c r="F12" s="7">
        <v>2</v>
      </c>
      <c r="G12" s="7">
        <v>3</v>
      </c>
      <c r="H12" s="7">
        <v>3</v>
      </c>
      <c r="I12" s="7">
        <v>7</v>
      </c>
      <c r="J12" s="7">
        <v>3</v>
      </c>
      <c r="K12" s="7">
        <v>21</v>
      </c>
      <c r="L12" s="7">
        <v>30</v>
      </c>
      <c r="M12" s="7">
        <v>4</v>
      </c>
      <c r="N12" s="7">
        <v>3</v>
      </c>
    </row>
    <row r="13" spans="1:14" ht="15">
      <c r="A13" s="38" t="s">
        <v>26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15">
      <c r="A14" s="38" t="s">
        <v>27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s="3" customFormat="1" ht="15">
      <c r="A15" s="38" t="s">
        <v>28</v>
      </c>
      <c r="B15" s="7">
        <v>0</v>
      </c>
      <c r="C15" s="7">
        <v>0</v>
      </c>
      <c r="D15" s="7">
        <v>0</v>
      </c>
      <c r="E15" s="7">
        <v>0</v>
      </c>
      <c r="F15" s="7">
        <v>40</v>
      </c>
      <c r="G15" s="7">
        <v>0</v>
      </c>
      <c r="H15" s="7">
        <v>40</v>
      </c>
      <c r="I15" s="7">
        <v>20</v>
      </c>
      <c r="J15" s="7">
        <v>0</v>
      </c>
      <c r="K15" s="7">
        <v>0</v>
      </c>
      <c r="L15" s="7">
        <v>40</v>
      </c>
      <c r="M15" s="7">
        <v>20</v>
      </c>
      <c r="N15" s="7">
        <v>40</v>
      </c>
    </row>
    <row r="16" spans="1:14" ht="15.75" thickBot="1">
      <c r="A16" s="39" t="s">
        <v>29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30" customHeight="1" thickBot="1">
      <c r="A17" s="16" t="s">
        <v>45</v>
      </c>
      <c r="B17" s="19">
        <f aca="true" t="shared" si="1" ref="B17:N17">SUM(B11:B16)</f>
        <v>2</v>
      </c>
      <c r="C17" s="19">
        <f t="shared" si="1"/>
        <v>2</v>
      </c>
      <c r="D17" s="19">
        <f t="shared" si="1"/>
        <v>2</v>
      </c>
      <c r="E17" s="19">
        <f t="shared" si="1"/>
        <v>15</v>
      </c>
      <c r="F17" s="19">
        <f t="shared" si="1"/>
        <v>42</v>
      </c>
      <c r="G17" s="19">
        <f t="shared" si="1"/>
        <v>6</v>
      </c>
      <c r="H17" s="19">
        <f t="shared" si="1"/>
        <v>43</v>
      </c>
      <c r="I17" s="19">
        <f t="shared" si="1"/>
        <v>27</v>
      </c>
      <c r="J17" s="19">
        <f t="shared" si="1"/>
        <v>3</v>
      </c>
      <c r="K17" s="19">
        <f t="shared" si="1"/>
        <v>21</v>
      </c>
      <c r="L17" s="19">
        <f>SUM(L11:L16)</f>
        <v>70</v>
      </c>
      <c r="M17" s="19">
        <f t="shared" si="1"/>
        <v>24</v>
      </c>
      <c r="N17" s="30">
        <f t="shared" si="1"/>
        <v>43</v>
      </c>
    </row>
    <row r="18" spans="1:14" ht="15">
      <c r="A18" s="40" t="s">
        <v>30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5">
      <c r="A19" s="41" t="s">
        <v>46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s="3" customFormat="1" ht="15">
      <c r="A20" s="41" t="s">
        <v>47</v>
      </c>
      <c r="B20" s="7">
        <v>0</v>
      </c>
      <c r="C20" s="7">
        <v>0</v>
      </c>
      <c r="D20" s="7">
        <v>40</v>
      </c>
      <c r="E20" s="7">
        <v>0</v>
      </c>
      <c r="F20" s="7">
        <v>0</v>
      </c>
      <c r="G20" s="7">
        <v>0</v>
      </c>
      <c r="H20" s="7">
        <v>40</v>
      </c>
      <c r="I20" s="7">
        <v>0</v>
      </c>
      <c r="J20" s="7">
        <v>40</v>
      </c>
      <c r="K20" s="7">
        <v>0</v>
      </c>
      <c r="L20" s="7">
        <v>40</v>
      </c>
      <c r="M20" s="7">
        <v>40</v>
      </c>
      <c r="N20" s="7">
        <v>40</v>
      </c>
    </row>
    <row r="21" spans="1:14" ht="15">
      <c r="A21" s="41" t="s">
        <v>48</v>
      </c>
      <c r="B21" s="14">
        <v>0</v>
      </c>
      <c r="C21" s="14">
        <v>40</v>
      </c>
      <c r="D21" s="7">
        <v>40</v>
      </c>
      <c r="E21" s="14">
        <v>40</v>
      </c>
      <c r="F21" s="14">
        <v>40</v>
      </c>
      <c r="G21" s="14">
        <v>40</v>
      </c>
      <c r="H21" s="7">
        <v>40</v>
      </c>
      <c r="I21" s="14">
        <v>0</v>
      </c>
      <c r="J21" s="7">
        <v>40</v>
      </c>
      <c r="K21" s="14">
        <v>40</v>
      </c>
      <c r="L21" s="7">
        <v>40</v>
      </c>
      <c r="M21" s="7">
        <v>40</v>
      </c>
      <c r="N21" s="7">
        <v>40</v>
      </c>
    </row>
    <row r="22" spans="1:14" ht="15">
      <c r="A22" s="41" t="s">
        <v>49</v>
      </c>
      <c r="B22" s="14">
        <v>0</v>
      </c>
      <c r="C22" s="14">
        <v>40</v>
      </c>
      <c r="D22" s="7">
        <v>40</v>
      </c>
      <c r="E22" s="14">
        <v>40</v>
      </c>
      <c r="F22" s="14">
        <v>40</v>
      </c>
      <c r="G22" s="14">
        <v>40</v>
      </c>
      <c r="H22" s="7">
        <v>40</v>
      </c>
      <c r="I22" s="14">
        <v>40</v>
      </c>
      <c r="J22" s="7">
        <v>40</v>
      </c>
      <c r="K22" s="14">
        <v>40</v>
      </c>
      <c r="L22" s="7">
        <v>40</v>
      </c>
      <c r="M22" s="7">
        <v>40</v>
      </c>
      <c r="N22" s="7">
        <v>40</v>
      </c>
    </row>
    <row r="23" spans="1:14" ht="15">
      <c r="A23" s="41" t="s">
        <v>50</v>
      </c>
      <c r="B23" s="14">
        <v>40</v>
      </c>
      <c r="C23" s="14">
        <v>40</v>
      </c>
      <c r="D23" s="7">
        <v>40</v>
      </c>
      <c r="E23" s="14">
        <v>40</v>
      </c>
      <c r="F23" s="14">
        <v>40</v>
      </c>
      <c r="G23" s="14">
        <v>40</v>
      </c>
      <c r="H23" s="7">
        <v>40</v>
      </c>
      <c r="I23" s="14">
        <v>0</v>
      </c>
      <c r="J23" s="7">
        <v>40</v>
      </c>
      <c r="K23" s="14">
        <v>40</v>
      </c>
      <c r="L23" s="7">
        <v>40</v>
      </c>
      <c r="M23" s="7">
        <v>40</v>
      </c>
      <c r="N23" s="7">
        <v>40</v>
      </c>
    </row>
    <row r="24" spans="1:14" ht="15">
      <c r="A24" s="41" t="s">
        <v>51</v>
      </c>
      <c r="B24" s="14">
        <v>40</v>
      </c>
      <c r="C24" s="14">
        <v>0</v>
      </c>
      <c r="D24" s="7">
        <v>40</v>
      </c>
      <c r="E24" s="14">
        <v>40</v>
      </c>
      <c r="F24" s="14">
        <v>40</v>
      </c>
      <c r="G24" s="14">
        <v>40</v>
      </c>
      <c r="H24" s="14">
        <v>0</v>
      </c>
      <c r="I24" s="14">
        <v>40</v>
      </c>
      <c r="J24" s="7">
        <v>40</v>
      </c>
      <c r="K24" s="14">
        <v>40</v>
      </c>
      <c r="L24" s="7">
        <v>40</v>
      </c>
      <c r="M24" s="7">
        <v>40</v>
      </c>
      <c r="N24" s="7">
        <v>40</v>
      </c>
    </row>
    <row r="25" spans="1:14" ht="15">
      <c r="A25" s="41" t="s">
        <v>52</v>
      </c>
      <c r="B25" s="14">
        <v>0</v>
      </c>
      <c r="C25" s="14">
        <v>0</v>
      </c>
      <c r="D25" s="7">
        <v>40</v>
      </c>
      <c r="E25" s="14">
        <v>0</v>
      </c>
      <c r="F25" s="14">
        <v>0</v>
      </c>
      <c r="G25" s="14">
        <v>0</v>
      </c>
      <c r="H25" s="14">
        <v>40</v>
      </c>
      <c r="I25" s="14">
        <v>0</v>
      </c>
      <c r="J25" s="7">
        <v>40</v>
      </c>
      <c r="K25" s="14">
        <v>40</v>
      </c>
      <c r="L25" s="7">
        <v>40</v>
      </c>
      <c r="M25" s="7">
        <v>40</v>
      </c>
      <c r="N25" s="7">
        <v>40</v>
      </c>
    </row>
    <row r="26" spans="1:14" ht="15">
      <c r="A26" s="41" t="s">
        <v>53</v>
      </c>
      <c r="B26" s="14">
        <v>40</v>
      </c>
      <c r="C26" s="14">
        <v>0</v>
      </c>
      <c r="D26" s="7">
        <v>40</v>
      </c>
      <c r="E26" s="14">
        <v>0</v>
      </c>
      <c r="F26" s="14">
        <v>40</v>
      </c>
      <c r="G26" s="14">
        <v>40</v>
      </c>
      <c r="H26" s="14">
        <v>40</v>
      </c>
      <c r="I26" s="14">
        <v>0</v>
      </c>
      <c r="J26" s="7">
        <v>40</v>
      </c>
      <c r="K26" s="14">
        <v>40</v>
      </c>
      <c r="L26" s="7">
        <v>40</v>
      </c>
      <c r="M26" s="7">
        <v>40</v>
      </c>
      <c r="N26" s="7">
        <v>40</v>
      </c>
    </row>
    <row r="27" spans="1:14" ht="15">
      <c r="A27" s="41" t="s">
        <v>54</v>
      </c>
      <c r="B27" s="14">
        <v>0</v>
      </c>
      <c r="C27" s="14">
        <v>40</v>
      </c>
      <c r="D27" s="7">
        <v>40</v>
      </c>
      <c r="E27" s="14">
        <v>40</v>
      </c>
      <c r="F27" s="14">
        <v>40</v>
      </c>
      <c r="G27" s="14">
        <v>40</v>
      </c>
      <c r="H27" s="14">
        <v>40</v>
      </c>
      <c r="I27" s="14">
        <v>40</v>
      </c>
      <c r="J27" s="7">
        <v>40</v>
      </c>
      <c r="K27" s="14">
        <v>40</v>
      </c>
      <c r="L27" s="7">
        <v>40</v>
      </c>
      <c r="M27" s="7">
        <v>40</v>
      </c>
      <c r="N27" s="7">
        <v>40</v>
      </c>
    </row>
    <row r="28" spans="1:14" ht="15">
      <c r="A28" s="41" t="s">
        <v>55</v>
      </c>
      <c r="B28" s="14">
        <v>0</v>
      </c>
      <c r="C28" s="14">
        <v>40</v>
      </c>
      <c r="D28" s="7">
        <v>40</v>
      </c>
      <c r="E28" s="14">
        <v>40</v>
      </c>
      <c r="F28" s="14">
        <v>0</v>
      </c>
      <c r="G28" s="14">
        <v>0</v>
      </c>
      <c r="H28" s="14">
        <v>0</v>
      </c>
      <c r="I28" s="14">
        <v>40</v>
      </c>
      <c r="J28" s="7">
        <v>40</v>
      </c>
      <c r="K28" s="14">
        <v>40</v>
      </c>
      <c r="L28" s="7">
        <v>40</v>
      </c>
      <c r="M28" s="7">
        <v>40</v>
      </c>
      <c r="N28" s="7">
        <v>40</v>
      </c>
    </row>
    <row r="29" spans="1:14" ht="15">
      <c r="A29" s="41" t="s">
        <v>56</v>
      </c>
      <c r="B29" s="14">
        <v>0</v>
      </c>
      <c r="C29" s="14">
        <v>0</v>
      </c>
      <c r="D29" s="7">
        <v>40</v>
      </c>
      <c r="E29" s="14">
        <v>0</v>
      </c>
      <c r="F29" s="14">
        <v>0</v>
      </c>
      <c r="G29" s="14">
        <v>0</v>
      </c>
      <c r="H29" s="14">
        <v>40</v>
      </c>
      <c r="I29" s="14">
        <v>0</v>
      </c>
      <c r="J29" s="7">
        <v>40</v>
      </c>
      <c r="K29" s="14">
        <v>0</v>
      </c>
      <c r="L29" s="7">
        <v>40</v>
      </c>
      <c r="M29" s="7">
        <v>40</v>
      </c>
      <c r="N29" s="7">
        <v>40</v>
      </c>
    </row>
    <row r="30" spans="1:14" ht="15">
      <c r="A30" s="41" t="s">
        <v>57</v>
      </c>
      <c r="B30" s="14">
        <v>40</v>
      </c>
      <c r="C30" s="14">
        <v>40</v>
      </c>
      <c r="D30" s="7">
        <v>40</v>
      </c>
      <c r="E30" s="14">
        <v>40</v>
      </c>
      <c r="F30" s="14">
        <v>40</v>
      </c>
      <c r="G30" s="14">
        <v>40</v>
      </c>
      <c r="H30" s="14">
        <v>40</v>
      </c>
      <c r="I30" s="14">
        <v>40</v>
      </c>
      <c r="J30" s="7">
        <v>40</v>
      </c>
      <c r="K30" s="14">
        <v>40</v>
      </c>
      <c r="L30" s="7">
        <v>40</v>
      </c>
      <c r="M30" s="7">
        <v>40</v>
      </c>
      <c r="N30" s="7">
        <v>40</v>
      </c>
    </row>
    <row r="31" spans="1:14" ht="15">
      <c r="A31" s="41" t="s">
        <v>58</v>
      </c>
      <c r="B31" s="14">
        <v>40</v>
      </c>
      <c r="C31" s="14">
        <v>40</v>
      </c>
      <c r="D31" s="7">
        <v>40</v>
      </c>
      <c r="E31" s="14">
        <v>40</v>
      </c>
      <c r="F31" s="14">
        <v>40</v>
      </c>
      <c r="G31" s="14">
        <v>40</v>
      </c>
      <c r="H31" s="14">
        <v>0</v>
      </c>
      <c r="I31" s="14">
        <v>40</v>
      </c>
      <c r="J31" s="7">
        <v>40</v>
      </c>
      <c r="K31" s="14">
        <v>40</v>
      </c>
      <c r="L31" s="7">
        <v>40</v>
      </c>
      <c r="M31" s="7">
        <v>40</v>
      </c>
      <c r="N31" s="7">
        <v>40</v>
      </c>
    </row>
    <row r="32" spans="1:14" ht="15">
      <c r="A32" s="41" t="s">
        <v>59</v>
      </c>
      <c r="B32" s="14">
        <v>40</v>
      </c>
      <c r="C32" s="14">
        <v>40</v>
      </c>
      <c r="D32" s="7">
        <v>40</v>
      </c>
      <c r="E32" s="14">
        <v>40</v>
      </c>
      <c r="F32" s="14">
        <v>40</v>
      </c>
      <c r="G32" s="14">
        <v>40</v>
      </c>
      <c r="H32" s="14">
        <v>0</v>
      </c>
      <c r="I32" s="14">
        <v>40</v>
      </c>
      <c r="J32" s="7">
        <v>40</v>
      </c>
      <c r="K32" s="14">
        <v>40</v>
      </c>
      <c r="L32" s="7">
        <v>40</v>
      </c>
      <c r="M32" s="7">
        <v>40</v>
      </c>
      <c r="N32" s="7">
        <v>40</v>
      </c>
    </row>
    <row r="33" spans="1:14" ht="15">
      <c r="A33" s="41" t="s">
        <v>60</v>
      </c>
      <c r="B33" s="14">
        <v>40</v>
      </c>
      <c r="C33" s="14">
        <v>40</v>
      </c>
      <c r="D33" s="7">
        <v>40</v>
      </c>
      <c r="E33" s="14">
        <v>0</v>
      </c>
      <c r="F33" s="14">
        <v>40</v>
      </c>
      <c r="G33" s="14">
        <v>40</v>
      </c>
      <c r="H33" s="14">
        <v>0</v>
      </c>
      <c r="I33" s="14">
        <v>40</v>
      </c>
      <c r="J33" s="7">
        <v>40</v>
      </c>
      <c r="K33" s="14">
        <v>40</v>
      </c>
      <c r="L33" s="7">
        <v>40</v>
      </c>
      <c r="M33" s="7">
        <v>40</v>
      </c>
      <c r="N33" s="7">
        <v>40</v>
      </c>
    </row>
    <row r="34" spans="1:14" ht="15">
      <c r="A34" s="41" t="s">
        <v>61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">
      <c r="A35" s="41" t="s">
        <v>62</v>
      </c>
      <c r="B35" s="14">
        <v>10</v>
      </c>
      <c r="C35" s="14">
        <v>10</v>
      </c>
      <c r="D35" s="7">
        <v>40</v>
      </c>
      <c r="E35" s="14">
        <v>40</v>
      </c>
      <c r="F35" s="14">
        <v>0</v>
      </c>
      <c r="G35" s="14">
        <v>0</v>
      </c>
      <c r="H35" s="14">
        <v>20</v>
      </c>
      <c r="I35" s="14">
        <v>0</v>
      </c>
      <c r="J35" s="7">
        <v>40</v>
      </c>
      <c r="K35" s="14">
        <v>20</v>
      </c>
      <c r="L35" s="7">
        <v>40</v>
      </c>
      <c r="M35" s="7">
        <v>10</v>
      </c>
      <c r="N35" s="7">
        <v>40</v>
      </c>
    </row>
    <row r="36" spans="1:14" ht="15.75" thickBot="1">
      <c r="A36" s="42" t="s">
        <v>63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s="3" customFormat="1" ht="31.5" customHeight="1" thickBot="1">
      <c r="A37" s="16" t="s">
        <v>64</v>
      </c>
      <c r="B37" s="17">
        <f aca="true" t="shared" si="2" ref="B37:N37">SUM(B18:B36)</f>
        <v>290</v>
      </c>
      <c r="C37" s="17">
        <f t="shared" si="2"/>
        <v>370</v>
      </c>
      <c r="D37" s="17">
        <f t="shared" si="2"/>
        <v>600</v>
      </c>
      <c r="E37" s="17">
        <f t="shared" si="2"/>
        <v>400</v>
      </c>
      <c r="F37" s="17">
        <f t="shared" si="2"/>
        <v>400</v>
      </c>
      <c r="G37" s="17">
        <f t="shared" si="2"/>
        <v>400</v>
      </c>
      <c r="H37" s="17">
        <f t="shared" si="2"/>
        <v>380</v>
      </c>
      <c r="I37" s="17">
        <f t="shared" si="2"/>
        <v>320</v>
      </c>
      <c r="J37" s="17">
        <f t="shared" si="2"/>
        <v>600</v>
      </c>
      <c r="K37" s="17">
        <f t="shared" si="2"/>
        <v>500</v>
      </c>
      <c r="L37" s="17">
        <f>SUM(L18:L36)</f>
        <v>600</v>
      </c>
      <c r="M37" s="17">
        <f t="shared" si="2"/>
        <v>570</v>
      </c>
      <c r="N37" s="31">
        <f t="shared" si="2"/>
        <v>600</v>
      </c>
    </row>
    <row r="38" spans="1:14" ht="15">
      <c r="A38" s="43" t="s">
        <v>65</v>
      </c>
      <c r="B38" s="15">
        <v>3</v>
      </c>
      <c r="C38" s="15">
        <v>7</v>
      </c>
      <c r="D38" s="15">
        <v>5</v>
      </c>
      <c r="E38" s="15">
        <v>4</v>
      </c>
      <c r="F38" s="15">
        <v>4</v>
      </c>
      <c r="G38" s="15">
        <v>5</v>
      </c>
      <c r="H38" s="15">
        <v>7</v>
      </c>
      <c r="I38" s="15">
        <v>60</v>
      </c>
      <c r="J38" s="15">
        <v>60</v>
      </c>
      <c r="K38" s="15">
        <v>10</v>
      </c>
      <c r="L38" s="15">
        <v>60</v>
      </c>
      <c r="M38" s="15">
        <v>60</v>
      </c>
      <c r="N38" s="15">
        <v>60</v>
      </c>
    </row>
    <row r="39" spans="1:14" ht="15">
      <c r="A39" s="38" t="s">
        <v>66</v>
      </c>
      <c r="B39" s="7">
        <v>-36</v>
      </c>
      <c r="C39" s="7">
        <v>-36</v>
      </c>
      <c r="D39" s="7">
        <v>160</v>
      </c>
      <c r="E39" s="7">
        <v>80</v>
      </c>
      <c r="F39" s="7">
        <v>80</v>
      </c>
      <c r="G39" s="7">
        <v>20</v>
      </c>
      <c r="H39" s="7">
        <v>24</v>
      </c>
      <c r="I39" s="7">
        <v>24</v>
      </c>
      <c r="J39" s="7">
        <v>160</v>
      </c>
      <c r="K39" s="7">
        <v>160</v>
      </c>
      <c r="L39" s="7">
        <v>20</v>
      </c>
      <c r="M39" s="7">
        <v>160</v>
      </c>
      <c r="N39" s="7">
        <v>160</v>
      </c>
    </row>
    <row r="40" spans="1:14" ht="15">
      <c r="A40" s="43" t="s">
        <v>67</v>
      </c>
      <c r="B40" s="15">
        <v>6</v>
      </c>
      <c r="C40" s="15">
        <v>0</v>
      </c>
      <c r="D40" s="15">
        <v>0</v>
      </c>
      <c r="E40" s="15">
        <v>13</v>
      </c>
      <c r="F40" s="15">
        <v>19</v>
      </c>
      <c r="G40" s="15">
        <v>0</v>
      </c>
      <c r="H40" s="15">
        <v>6</v>
      </c>
      <c r="I40" s="15">
        <v>31</v>
      </c>
      <c r="J40" s="15">
        <v>160</v>
      </c>
      <c r="K40" s="15">
        <v>15</v>
      </c>
      <c r="L40" s="15">
        <v>160</v>
      </c>
      <c r="M40" s="15">
        <v>0</v>
      </c>
      <c r="N40" s="15">
        <v>160</v>
      </c>
    </row>
    <row r="41" spans="1:14" ht="15">
      <c r="A41" s="41" t="s">
        <v>68</v>
      </c>
      <c r="B41" s="7">
        <v>25</v>
      </c>
      <c r="C41" s="7">
        <v>6</v>
      </c>
      <c r="D41" s="7">
        <v>9</v>
      </c>
      <c r="E41" s="7">
        <v>9</v>
      </c>
      <c r="F41" s="7">
        <v>15</v>
      </c>
      <c r="G41" s="7">
        <v>24</v>
      </c>
      <c r="H41" s="7">
        <v>160</v>
      </c>
      <c r="I41" s="7">
        <v>20</v>
      </c>
      <c r="J41" s="7">
        <v>160</v>
      </c>
      <c r="K41" s="7">
        <v>30</v>
      </c>
      <c r="L41" s="7">
        <v>160</v>
      </c>
      <c r="M41" s="7">
        <v>160</v>
      </c>
      <c r="N41" s="7">
        <v>160</v>
      </c>
    </row>
    <row r="42" spans="1:14" ht="15">
      <c r="A42" s="41" t="s">
        <v>69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40</v>
      </c>
      <c r="I42" s="7">
        <v>20</v>
      </c>
      <c r="J42" s="7">
        <v>40</v>
      </c>
      <c r="K42" s="7">
        <v>0</v>
      </c>
      <c r="L42" s="7">
        <v>40</v>
      </c>
      <c r="M42" s="7">
        <v>40</v>
      </c>
      <c r="N42" s="7">
        <v>40</v>
      </c>
    </row>
    <row r="43" spans="1:14" ht="15">
      <c r="A43" s="41" t="s">
        <v>70</v>
      </c>
      <c r="B43" s="7">
        <v>0</v>
      </c>
      <c r="C43" s="7">
        <v>0</v>
      </c>
      <c r="D43" s="7">
        <v>60</v>
      </c>
      <c r="E43" s="7">
        <v>60</v>
      </c>
      <c r="F43" s="7">
        <v>10</v>
      </c>
      <c r="G43" s="7">
        <v>10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</row>
    <row r="44" spans="1:14" ht="15">
      <c r="A44" s="41" t="s">
        <v>71</v>
      </c>
      <c r="B44" s="7">
        <v>0</v>
      </c>
      <c r="C44" s="7">
        <v>0</v>
      </c>
      <c r="D44" s="7">
        <v>0</v>
      </c>
      <c r="E44" s="7">
        <v>60</v>
      </c>
      <c r="F44" s="7">
        <v>0</v>
      </c>
      <c r="G44" s="7">
        <v>10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</row>
    <row r="45" spans="1:14" ht="16.5" customHeight="1">
      <c r="A45" s="38" t="s">
        <v>74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20</v>
      </c>
    </row>
    <row r="46" spans="1:14" s="3" customFormat="1" ht="15">
      <c r="A46" s="38" t="s">
        <v>75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60</v>
      </c>
      <c r="I46" s="7">
        <v>60</v>
      </c>
      <c r="J46" s="7">
        <v>0</v>
      </c>
      <c r="K46" s="7">
        <v>0</v>
      </c>
      <c r="L46" s="7">
        <v>0</v>
      </c>
      <c r="M46" s="7">
        <v>0</v>
      </c>
      <c r="N46" s="7">
        <v>60</v>
      </c>
    </row>
    <row r="47" spans="1:14" s="3" customFormat="1" ht="15.75" thickBot="1">
      <c r="A47" s="39" t="s">
        <v>76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20</v>
      </c>
    </row>
    <row r="48" spans="1:14" ht="31.5" customHeight="1" thickBot="1">
      <c r="A48" s="16" t="s">
        <v>72</v>
      </c>
      <c r="B48" s="18">
        <f aca="true" t="shared" si="3" ref="B48:N48">SUM(B38:B47)</f>
        <v>-2</v>
      </c>
      <c r="C48" s="18">
        <f t="shared" si="3"/>
        <v>-23</v>
      </c>
      <c r="D48" s="18">
        <f t="shared" si="3"/>
        <v>234</v>
      </c>
      <c r="E48" s="18">
        <f t="shared" si="3"/>
        <v>226</v>
      </c>
      <c r="F48" s="18">
        <f t="shared" si="3"/>
        <v>128</v>
      </c>
      <c r="G48" s="18">
        <f t="shared" si="3"/>
        <v>69</v>
      </c>
      <c r="H48" s="18">
        <f t="shared" si="3"/>
        <v>417</v>
      </c>
      <c r="I48" s="18">
        <f t="shared" si="3"/>
        <v>335</v>
      </c>
      <c r="J48" s="18">
        <f t="shared" si="3"/>
        <v>700</v>
      </c>
      <c r="K48" s="18">
        <f t="shared" si="3"/>
        <v>335</v>
      </c>
      <c r="L48" s="18">
        <f>SUM(L38:L47)</f>
        <v>560</v>
      </c>
      <c r="M48" s="18">
        <f t="shared" si="3"/>
        <v>540</v>
      </c>
      <c r="N48" s="28">
        <f t="shared" si="3"/>
        <v>800</v>
      </c>
    </row>
    <row r="49" spans="1:14" ht="15">
      <c r="A49" s="44" t="s">
        <v>77</v>
      </c>
      <c r="B49" s="21">
        <v>10</v>
      </c>
      <c r="C49" s="21">
        <v>20</v>
      </c>
      <c r="D49" s="21">
        <v>20</v>
      </c>
      <c r="E49" s="21">
        <v>20</v>
      </c>
      <c r="F49" s="21">
        <v>20</v>
      </c>
      <c r="G49" s="21">
        <v>10</v>
      </c>
      <c r="H49" s="21">
        <v>20</v>
      </c>
      <c r="I49" s="21">
        <v>20</v>
      </c>
      <c r="J49" s="21">
        <v>20</v>
      </c>
      <c r="K49" s="21">
        <v>20</v>
      </c>
      <c r="L49" s="21">
        <v>10</v>
      </c>
      <c r="M49" s="22">
        <v>120</v>
      </c>
      <c r="N49" s="22">
        <v>120</v>
      </c>
    </row>
    <row r="50" spans="1:14" ht="26.25">
      <c r="A50" s="38" t="s">
        <v>80</v>
      </c>
      <c r="B50" s="48">
        <v>7</v>
      </c>
      <c r="C50" s="48">
        <v>13</v>
      </c>
      <c r="D50" s="48">
        <v>13</v>
      </c>
      <c r="E50" s="48">
        <v>40</v>
      </c>
      <c r="F50" s="48">
        <v>13</v>
      </c>
      <c r="G50" s="48">
        <v>7</v>
      </c>
      <c r="H50" s="48">
        <v>40</v>
      </c>
      <c r="I50" s="48">
        <v>40</v>
      </c>
      <c r="J50" s="48">
        <v>13</v>
      </c>
      <c r="K50" s="48">
        <v>40</v>
      </c>
      <c r="L50" s="48">
        <v>7</v>
      </c>
      <c r="M50" s="49">
        <v>80</v>
      </c>
      <c r="N50" s="49">
        <v>80</v>
      </c>
    </row>
    <row r="51" spans="1:14" ht="26.25">
      <c r="A51" s="38" t="s">
        <v>81</v>
      </c>
      <c r="B51" s="48">
        <v>40</v>
      </c>
      <c r="C51" s="48">
        <v>0</v>
      </c>
      <c r="D51" s="48">
        <v>0</v>
      </c>
      <c r="E51" s="48">
        <v>80</v>
      </c>
      <c r="F51" s="48">
        <v>0</v>
      </c>
      <c r="G51" s="48">
        <v>40</v>
      </c>
      <c r="H51" s="48">
        <v>80</v>
      </c>
      <c r="I51" s="48">
        <v>80</v>
      </c>
      <c r="J51" s="48">
        <v>0</v>
      </c>
      <c r="K51" s="48">
        <v>80</v>
      </c>
      <c r="L51" s="48">
        <v>40</v>
      </c>
      <c r="M51" s="49">
        <v>80</v>
      </c>
      <c r="N51" s="49">
        <v>80</v>
      </c>
    </row>
    <row r="52" spans="1:14" ht="39">
      <c r="A52" s="38" t="s">
        <v>82</v>
      </c>
      <c r="B52" s="49">
        <v>0</v>
      </c>
      <c r="C52" s="49">
        <v>80</v>
      </c>
      <c r="D52" s="49">
        <v>80</v>
      </c>
      <c r="E52" s="49">
        <v>5</v>
      </c>
      <c r="F52" s="49">
        <v>80</v>
      </c>
      <c r="G52" s="49">
        <v>0</v>
      </c>
      <c r="H52" s="49">
        <v>5</v>
      </c>
      <c r="I52" s="49">
        <v>5</v>
      </c>
      <c r="J52" s="49">
        <v>80</v>
      </c>
      <c r="K52" s="49">
        <v>5</v>
      </c>
      <c r="L52" s="49">
        <v>0</v>
      </c>
      <c r="M52" s="49">
        <v>80</v>
      </c>
      <c r="N52" s="49">
        <v>80</v>
      </c>
    </row>
    <row r="53" spans="1:14" ht="26.25">
      <c r="A53" s="38" t="s">
        <v>83</v>
      </c>
      <c r="B53" s="49">
        <v>0</v>
      </c>
      <c r="C53" s="49">
        <v>5</v>
      </c>
      <c r="D53" s="49">
        <v>5</v>
      </c>
      <c r="E53" s="49">
        <v>15</v>
      </c>
      <c r="F53" s="49">
        <v>5</v>
      </c>
      <c r="G53" s="49">
        <v>0</v>
      </c>
      <c r="H53" s="49">
        <v>15</v>
      </c>
      <c r="I53" s="49">
        <v>15</v>
      </c>
      <c r="J53" s="49">
        <v>5</v>
      </c>
      <c r="K53" s="49">
        <v>15</v>
      </c>
      <c r="L53" s="49">
        <v>0</v>
      </c>
      <c r="M53" s="49">
        <v>80</v>
      </c>
      <c r="N53" s="49">
        <v>80</v>
      </c>
    </row>
    <row r="54" spans="1:14" ht="39">
      <c r="A54" s="38" t="s">
        <v>84</v>
      </c>
      <c r="B54" s="49">
        <v>0</v>
      </c>
      <c r="C54" s="49">
        <v>40</v>
      </c>
      <c r="D54" s="49">
        <v>40</v>
      </c>
      <c r="E54" s="49">
        <v>0</v>
      </c>
      <c r="F54" s="49">
        <v>40</v>
      </c>
      <c r="G54" s="49">
        <v>0</v>
      </c>
      <c r="H54" s="49">
        <v>0</v>
      </c>
      <c r="I54" s="49">
        <v>0</v>
      </c>
      <c r="J54" s="49">
        <v>40</v>
      </c>
      <c r="K54" s="49">
        <v>0</v>
      </c>
      <c r="L54" s="49">
        <v>0</v>
      </c>
      <c r="M54" s="49">
        <v>80</v>
      </c>
      <c r="N54" s="49">
        <v>80</v>
      </c>
    </row>
    <row r="55" spans="1:14" ht="26.25">
      <c r="A55" s="38" t="s">
        <v>85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80</v>
      </c>
      <c r="N55" s="49">
        <v>80</v>
      </c>
    </row>
    <row r="56" spans="1:14" ht="15.75" thickBot="1">
      <c r="A56" s="45" t="s">
        <v>78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20</v>
      </c>
      <c r="N56" s="24">
        <v>20</v>
      </c>
    </row>
    <row r="57" spans="1:14" s="3" customFormat="1" ht="16.5" customHeight="1" thickBot="1">
      <c r="A57" s="12" t="s">
        <v>79</v>
      </c>
      <c r="B57" s="11">
        <f aca="true" t="shared" si="4" ref="B57:N57">SUM(B49:B56)</f>
        <v>57</v>
      </c>
      <c r="C57" s="11">
        <f t="shared" si="4"/>
        <v>158</v>
      </c>
      <c r="D57" s="11">
        <f t="shared" si="4"/>
        <v>158</v>
      </c>
      <c r="E57" s="11">
        <f t="shared" si="4"/>
        <v>160</v>
      </c>
      <c r="F57" s="11">
        <f t="shared" si="4"/>
        <v>158</v>
      </c>
      <c r="G57" s="11">
        <f t="shared" si="4"/>
        <v>57</v>
      </c>
      <c r="H57" s="11">
        <f t="shared" si="4"/>
        <v>160</v>
      </c>
      <c r="I57" s="11">
        <f t="shared" si="4"/>
        <v>160</v>
      </c>
      <c r="J57" s="11">
        <f t="shared" si="4"/>
        <v>158</v>
      </c>
      <c r="K57" s="11">
        <f t="shared" si="4"/>
        <v>160</v>
      </c>
      <c r="L57" s="11">
        <f>SUM(L49:L56)</f>
        <v>57</v>
      </c>
      <c r="M57" s="11">
        <f t="shared" si="4"/>
        <v>620</v>
      </c>
      <c r="N57" s="29">
        <f t="shared" si="4"/>
        <v>620</v>
      </c>
    </row>
    <row r="58" spans="1:14" ht="15">
      <c r="A58" s="2" t="s">
        <v>87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</row>
    <row r="59" spans="1:14" ht="12" customHeight="1">
      <c r="A59" s="2" t="s">
        <v>88</v>
      </c>
      <c r="B59" s="6">
        <v>39</v>
      </c>
      <c r="C59" s="6">
        <v>3</v>
      </c>
      <c r="D59" s="6">
        <v>3</v>
      </c>
      <c r="E59" s="6">
        <v>3</v>
      </c>
      <c r="F59" s="6">
        <v>39</v>
      </c>
      <c r="G59" s="6">
        <v>140</v>
      </c>
      <c r="H59" s="6">
        <v>140</v>
      </c>
      <c r="I59" s="6">
        <v>140</v>
      </c>
      <c r="J59" s="6">
        <v>39</v>
      </c>
      <c r="K59" s="6">
        <v>280</v>
      </c>
      <c r="L59" s="6">
        <v>280</v>
      </c>
      <c r="M59" s="6">
        <v>280</v>
      </c>
      <c r="N59" s="6">
        <v>280</v>
      </c>
    </row>
    <row r="60" spans="1:14" ht="15">
      <c r="A60" s="2" t="s">
        <v>89</v>
      </c>
      <c r="B60" s="6">
        <v>5</v>
      </c>
      <c r="C60" s="6">
        <v>8</v>
      </c>
      <c r="D60" s="6">
        <v>10</v>
      </c>
      <c r="E60" s="6">
        <v>21</v>
      </c>
      <c r="F60" s="6">
        <v>54</v>
      </c>
      <c r="G60" s="6">
        <v>240</v>
      </c>
      <c r="H60" s="6">
        <v>240</v>
      </c>
      <c r="I60" s="6">
        <v>240</v>
      </c>
      <c r="J60" s="6">
        <v>52</v>
      </c>
      <c r="K60" s="6">
        <v>53</v>
      </c>
      <c r="L60" s="6">
        <v>240</v>
      </c>
      <c r="M60" s="6">
        <v>240</v>
      </c>
      <c r="N60" s="6">
        <v>240</v>
      </c>
    </row>
    <row r="61" spans="1:14" ht="15">
      <c r="A61" s="2" t="s">
        <v>90</v>
      </c>
      <c r="B61" s="6">
        <v>32</v>
      </c>
      <c r="C61" s="6">
        <v>25</v>
      </c>
      <c r="D61" s="6">
        <v>48</v>
      </c>
      <c r="E61" s="6">
        <v>28</v>
      </c>
      <c r="F61" s="6">
        <v>80</v>
      </c>
      <c r="G61" s="6">
        <v>80</v>
      </c>
      <c r="H61" s="6">
        <v>27</v>
      </c>
      <c r="I61" s="6">
        <v>80</v>
      </c>
      <c r="J61" s="6">
        <v>80</v>
      </c>
      <c r="K61" s="6">
        <v>80</v>
      </c>
      <c r="L61" s="6">
        <v>160</v>
      </c>
      <c r="M61" s="6">
        <v>160</v>
      </c>
      <c r="N61" s="6">
        <v>160</v>
      </c>
    </row>
    <row r="62" spans="1:14" ht="15.75" thickBot="1">
      <c r="A62" s="4" t="s">
        <v>91</v>
      </c>
      <c r="B62" s="9">
        <v>-10</v>
      </c>
      <c r="C62" s="9">
        <v>-5</v>
      </c>
      <c r="D62" s="9">
        <v>-10</v>
      </c>
      <c r="E62" s="9">
        <v>-5</v>
      </c>
      <c r="F62" s="9">
        <v>0</v>
      </c>
      <c r="G62" s="9">
        <v>-10</v>
      </c>
      <c r="H62" s="9">
        <v>-10</v>
      </c>
      <c r="I62" s="9">
        <v>0</v>
      </c>
      <c r="J62" s="9">
        <v>0</v>
      </c>
      <c r="K62" s="9">
        <v>-10</v>
      </c>
      <c r="L62" s="9">
        <v>60</v>
      </c>
      <c r="M62" s="9">
        <v>60</v>
      </c>
      <c r="N62" s="9">
        <v>60</v>
      </c>
    </row>
    <row r="63" spans="1:14" ht="27" thickBot="1">
      <c r="A63" s="46" t="s">
        <v>92</v>
      </c>
      <c r="B63" s="26">
        <f aca="true" t="shared" si="5" ref="B63:N63">SUM(B58:B62)</f>
        <v>66</v>
      </c>
      <c r="C63" s="26">
        <f t="shared" si="5"/>
        <v>31</v>
      </c>
      <c r="D63" s="26">
        <f t="shared" si="5"/>
        <v>51</v>
      </c>
      <c r="E63" s="26">
        <f t="shared" si="5"/>
        <v>47</v>
      </c>
      <c r="F63" s="26">
        <f t="shared" si="5"/>
        <v>173</v>
      </c>
      <c r="G63" s="26">
        <f t="shared" si="5"/>
        <v>450</v>
      </c>
      <c r="H63" s="26">
        <f t="shared" si="5"/>
        <v>397</v>
      </c>
      <c r="I63" s="26">
        <f t="shared" si="5"/>
        <v>460</v>
      </c>
      <c r="J63" s="26">
        <f t="shared" si="5"/>
        <v>171</v>
      </c>
      <c r="K63" s="26">
        <f t="shared" si="5"/>
        <v>403</v>
      </c>
      <c r="L63" s="26">
        <f>SUM(L58:L62)</f>
        <v>740</v>
      </c>
      <c r="M63" s="26">
        <f t="shared" si="5"/>
        <v>740</v>
      </c>
      <c r="N63" s="27">
        <f t="shared" si="5"/>
        <v>740</v>
      </c>
    </row>
    <row r="64" spans="1:14" ht="15">
      <c r="A64" s="2" t="s">
        <v>93</v>
      </c>
      <c r="B64" s="22">
        <v>0</v>
      </c>
      <c r="C64" s="22">
        <v>60</v>
      </c>
      <c r="D64" s="22">
        <v>10</v>
      </c>
      <c r="E64" s="22">
        <v>60</v>
      </c>
      <c r="F64" s="22">
        <v>60</v>
      </c>
      <c r="G64" s="22">
        <v>20</v>
      </c>
      <c r="H64" s="22">
        <v>-10</v>
      </c>
      <c r="I64" s="22">
        <v>60</v>
      </c>
      <c r="J64" s="22">
        <v>60</v>
      </c>
      <c r="K64" s="22">
        <v>60</v>
      </c>
      <c r="L64" s="32">
        <v>60</v>
      </c>
      <c r="M64" s="22">
        <v>60</v>
      </c>
      <c r="N64" s="32">
        <v>60</v>
      </c>
    </row>
    <row r="65" spans="1:14" ht="15">
      <c r="A65" s="2" t="s">
        <v>94</v>
      </c>
      <c r="B65" s="6">
        <v>6</v>
      </c>
      <c r="C65" s="6">
        <v>6</v>
      </c>
      <c r="D65" s="6">
        <v>13</v>
      </c>
      <c r="E65" s="6">
        <v>3</v>
      </c>
      <c r="F65" s="6">
        <v>13</v>
      </c>
      <c r="G65" s="6">
        <v>9</v>
      </c>
      <c r="H65" s="6">
        <v>3</v>
      </c>
      <c r="I65" s="6">
        <v>24</v>
      </c>
      <c r="J65" s="6">
        <v>6</v>
      </c>
      <c r="K65" s="6">
        <v>60</v>
      </c>
      <c r="L65" s="33">
        <v>60</v>
      </c>
      <c r="M65" s="33">
        <v>60</v>
      </c>
      <c r="N65" s="33">
        <v>60</v>
      </c>
    </row>
    <row r="66" spans="1:14" ht="15">
      <c r="A66" s="2" t="s">
        <v>95</v>
      </c>
      <c r="B66" s="6">
        <v>21</v>
      </c>
      <c r="C66" s="6">
        <v>30</v>
      </c>
      <c r="D66" s="6">
        <v>29</v>
      </c>
      <c r="E66" s="6">
        <v>4</v>
      </c>
      <c r="F66" s="6">
        <v>30</v>
      </c>
      <c r="G66" s="6">
        <v>30</v>
      </c>
      <c r="H66" s="6">
        <v>30</v>
      </c>
      <c r="I66" s="6">
        <v>30</v>
      </c>
      <c r="J66" s="6">
        <v>30</v>
      </c>
      <c r="K66" s="6">
        <v>30</v>
      </c>
      <c r="L66" s="33">
        <v>60</v>
      </c>
      <c r="M66" s="33">
        <v>60</v>
      </c>
      <c r="N66" s="33">
        <v>60</v>
      </c>
    </row>
    <row r="67" spans="1:14" ht="15">
      <c r="A67" s="2" t="s">
        <v>96</v>
      </c>
      <c r="B67" s="6">
        <v>60</v>
      </c>
      <c r="C67" s="6">
        <v>60</v>
      </c>
      <c r="D67" s="6">
        <v>60</v>
      </c>
      <c r="E67" s="6">
        <v>60</v>
      </c>
      <c r="F67" s="6">
        <v>60</v>
      </c>
      <c r="G67" s="6">
        <v>60</v>
      </c>
      <c r="H67" s="6">
        <v>60</v>
      </c>
      <c r="I67" s="6">
        <v>60</v>
      </c>
      <c r="J67" s="6">
        <v>60</v>
      </c>
      <c r="K67" s="6">
        <v>60</v>
      </c>
      <c r="L67" s="33">
        <v>60</v>
      </c>
      <c r="M67" s="33">
        <v>60</v>
      </c>
      <c r="N67" s="33">
        <v>60</v>
      </c>
    </row>
    <row r="68" spans="1:14" ht="15">
      <c r="A68" s="2" t="s">
        <v>97</v>
      </c>
      <c r="B68" s="6">
        <v>60</v>
      </c>
      <c r="C68" s="6">
        <v>60</v>
      </c>
      <c r="D68" s="6">
        <v>0</v>
      </c>
      <c r="E68" s="6">
        <v>60</v>
      </c>
      <c r="F68" s="6">
        <v>60</v>
      </c>
      <c r="G68" s="6">
        <v>60</v>
      </c>
      <c r="H68" s="6">
        <v>60</v>
      </c>
      <c r="I68" s="6">
        <v>60</v>
      </c>
      <c r="J68" s="6">
        <v>60</v>
      </c>
      <c r="K68" s="6">
        <v>60</v>
      </c>
      <c r="L68" s="33">
        <v>60</v>
      </c>
      <c r="M68" s="33">
        <v>60</v>
      </c>
      <c r="N68" s="33">
        <v>60</v>
      </c>
    </row>
    <row r="69" spans="1:14" ht="15">
      <c r="A69" s="2" t="s">
        <v>98</v>
      </c>
      <c r="B69" s="6">
        <v>60</v>
      </c>
      <c r="C69" s="6">
        <v>60</v>
      </c>
      <c r="D69" s="6">
        <v>60</v>
      </c>
      <c r="E69" s="6">
        <v>0</v>
      </c>
      <c r="F69" s="6">
        <v>60</v>
      </c>
      <c r="G69" s="6">
        <v>0</v>
      </c>
      <c r="H69" s="6">
        <v>0</v>
      </c>
      <c r="I69" s="6">
        <v>60</v>
      </c>
      <c r="J69" s="6">
        <v>60</v>
      </c>
      <c r="K69" s="6">
        <v>60</v>
      </c>
      <c r="L69" s="33">
        <v>60</v>
      </c>
      <c r="M69" s="33">
        <v>60</v>
      </c>
      <c r="N69" s="33">
        <v>60</v>
      </c>
    </row>
    <row r="70" spans="1:14" ht="15">
      <c r="A70" s="2" t="s">
        <v>99</v>
      </c>
      <c r="B70" s="6">
        <v>0</v>
      </c>
      <c r="C70" s="6">
        <v>60</v>
      </c>
      <c r="D70" s="6">
        <v>60</v>
      </c>
      <c r="E70" s="6">
        <v>60</v>
      </c>
      <c r="F70" s="6">
        <v>60</v>
      </c>
      <c r="G70" s="6">
        <v>60</v>
      </c>
      <c r="H70" s="6">
        <v>60</v>
      </c>
      <c r="I70" s="6">
        <v>60</v>
      </c>
      <c r="J70" s="6">
        <v>60</v>
      </c>
      <c r="K70" s="6">
        <v>60</v>
      </c>
      <c r="L70" s="33">
        <v>60</v>
      </c>
      <c r="M70" s="33">
        <v>60</v>
      </c>
      <c r="N70" s="33">
        <v>60</v>
      </c>
    </row>
    <row r="71" spans="1:14" ht="15">
      <c r="A71" s="2" t="s">
        <v>100</v>
      </c>
      <c r="B71" s="6">
        <v>0</v>
      </c>
      <c r="C71" s="6">
        <v>60</v>
      </c>
      <c r="D71" s="6">
        <v>60</v>
      </c>
      <c r="E71" s="6">
        <v>60</v>
      </c>
      <c r="F71" s="6">
        <v>60</v>
      </c>
      <c r="G71" s="6">
        <v>60</v>
      </c>
      <c r="H71" s="6">
        <v>60</v>
      </c>
      <c r="I71" s="6">
        <v>60</v>
      </c>
      <c r="J71" s="6">
        <v>60</v>
      </c>
      <c r="K71" s="6">
        <v>60</v>
      </c>
      <c r="L71" s="33">
        <v>60</v>
      </c>
      <c r="M71" s="33">
        <v>60</v>
      </c>
      <c r="N71" s="33">
        <v>60</v>
      </c>
    </row>
    <row r="72" spans="1:14" ht="15">
      <c r="A72" s="2" t="s">
        <v>101</v>
      </c>
      <c r="B72" s="6">
        <v>60</v>
      </c>
      <c r="C72" s="6">
        <v>60</v>
      </c>
      <c r="D72" s="6">
        <v>60</v>
      </c>
      <c r="E72" s="6">
        <v>60</v>
      </c>
      <c r="F72" s="6">
        <v>60</v>
      </c>
      <c r="G72" s="6">
        <v>60</v>
      </c>
      <c r="H72" s="6">
        <v>60</v>
      </c>
      <c r="I72" s="6">
        <v>60</v>
      </c>
      <c r="J72" s="6">
        <v>60</v>
      </c>
      <c r="K72" s="6">
        <v>60</v>
      </c>
      <c r="L72" s="33">
        <v>60</v>
      </c>
      <c r="M72" s="33">
        <v>60</v>
      </c>
      <c r="N72" s="33">
        <v>60</v>
      </c>
    </row>
    <row r="73" spans="1:14" ht="15">
      <c r="A73" s="2" t="s">
        <v>102</v>
      </c>
      <c r="B73" s="6">
        <v>0</v>
      </c>
      <c r="C73" s="6">
        <v>60</v>
      </c>
      <c r="D73" s="6">
        <v>60</v>
      </c>
      <c r="E73" s="6">
        <v>60</v>
      </c>
      <c r="F73" s="6">
        <v>60</v>
      </c>
      <c r="G73" s="6">
        <v>60</v>
      </c>
      <c r="H73" s="6">
        <v>60</v>
      </c>
      <c r="I73" s="6">
        <v>60</v>
      </c>
      <c r="J73" s="6">
        <v>60</v>
      </c>
      <c r="K73" s="6">
        <v>60</v>
      </c>
      <c r="L73" s="33">
        <v>60</v>
      </c>
      <c r="M73" s="33">
        <v>60</v>
      </c>
      <c r="N73" s="33">
        <v>60</v>
      </c>
    </row>
    <row r="74" spans="1:14" ht="15">
      <c r="A74" s="2" t="s">
        <v>103</v>
      </c>
      <c r="B74" s="6">
        <v>0</v>
      </c>
      <c r="C74" s="6">
        <v>60</v>
      </c>
      <c r="D74" s="6">
        <v>60</v>
      </c>
      <c r="E74" s="6">
        <v>60</v>
      </c>
      <c r="F74" s="6">
        <v>60</v>
      </c>
      <c r="G74" s="6">
        <v>60</v>
      </c>
      <c r="H74" s="6">
        <v>60</v>
      </c>
      <c r="I74" s="6">
        <v>60</v>
      </c>
      <c r="J74" s="6">
        <v>60</v>
      </c>
      <c r="K74" s="6">
        <v>60</v>
      </c>
      <c r="L74" s="33">
        <v>60</v>
      </c>
      <c r="M74" s="33">
        <v>60</v>
      </c>
      <c r="N74" s="33">
        <v>60</v>
      </c>
    </row>
    <row r="75" spans="1:14" ht="15">
      <c r="A75" s="2" t="s">
        <v>104</v>
      </c>
      <c r="B75" s="6">
        <v>0</v>
      </c>
      <c r="C75" s="6">
        <v>60</v>
      </c>
      <c r="D75" s="6">
        <v>60</v>
      </c>
      <c r="E75" s="6">
        <v>60</v>
      </c>
      <c r="F75" s="6">
        <v>60</v>
      </c>
      <c r="G75" s="6">
        <v>60</v>
      </c>
      <c r="H75" s="6">
        <v>60</v>
      </c>
      <c r="I75" s="6">
        <v>60</v>
      </c>
      <c r="J75" s="6">
        <v>60</v>
      </c>
      <c r="K75" s="6">
        <v>60</v>
      </c>
      <c r="L75" s="33">
        <v>60</v>
      </c>
      <c r="M75" s="33">
        <v>60</v>
      </c>
      <c r="N75" s="33">
        <v>60</v>
      </c>
    </row>
    <row r="76" spans="1:14" ht="15">
      <c r="A76" s="2" t="s">
        <v>105</v>
      </c>
      <c r="B76" s="6">
        <v>60</v>
      </c>
      <c r="C76" s="6">
        <v>60</v>
      </c>
      <c r="D76" s="6">
        <v>60</v>
      </c>
      <c r="E76" s="6">
        <v>60</v>
      </c>
      <c r="F76" s="6">
        <v>60</v>
      </c>
      <c r="G76" s="6">
        <v>60</v>
      </c>
      <c r="H76" s="6">
        <v>60</v>
      </c>
      <c r="I76" s="6">
        <v>60</v>
      </c>
      <c r="J76" s="6">
        <v>60</v>
      </c>
      <c r="K76" s="6">
        <v>60</v>
      </c>
      <c r="L76" s="33">
        <v>60</v>
      </c>
      <c r="M76" s="33">
        <v>60</v>
      </c>
      <c r="N76" s="33">
        <v>60</v>
      </c>
    </row>
    <row r="77" spans="1:14" ht="15">
      <c r="A77" s="2" t="s">
        <v>106</v>
      </c>
      <c r="B77" s="6">
        <v>60</v>
      </c>
      <c r="C77" s="6">
        <v>60</v>
      </c>
      <c r="D77" s="6">
        <v>60</v>
      </c>
      <c r="E77" s="6">
        <v>60</v>
      </c>
      <c r="F77" s="6">
        <v>60</v>
      </c>
      <c r="G77" s="6">
        <v>60</v>
      </c>
      <c r="H77" s="6">
        <v>60</v>
      </c>
      <c r="I77" s="6">
        <v>60</v>
      </c>
      <c r="J77" s="6">
        <v>60</v>
      </c>
      <c r="K77" s="6">
        <v>60</v>
      </c>
      <c r="L77" s="33">
        <v>60</v>
      </c>
      <c r="M77" s="33">
        <v>60</v>
      </c>
      <c r="N77" s="33">
        <v>60</v>
      </c>
    </row>
    <row r="78" spans="1:14" ht="15">
      <c r="A78" s="2" t="s">
        <v>107</v>
      </c>
      <c r="B78" s="6">
        <v>60</v>
      </c>
      <c r="C78" s="6">
        <v>60</v>
      </c>
      <c r="D78" s="6">
        <v>0</v>
      </c>
      <c r="E78" s="6">
        <v>60</v>
      </c>
      <c r="F78" s="6">
        <v>60</v>
      </c>
      <c r="G78" s="6">
        <v>60</v>
      </c>
      <c r="H78" s="6">
        <v>60</v>
      </c>
      <c r="I78" s="6">
        <v>60</v>
      </c>
      <c r="J78" s="6">
        <v>60</v>
      </c>
      <c r="K78" s="6">
        <v>60</v>
      </c>
      <c r="L78" s="33">
        <v>60</v>
      </c>
      <c r="M78" s="33">
        <v>60</v>
      </c>
      <c r="N78" s="33">
        <v>60</v>
      </c>
    </row>
    <row r="79" spans="1:14" ht="15">
      <c r="A79" s="2" t="s">
        <v>108</v>
      </c>
      <c r="B79" s="6">
        <v>60</v>
      </c>
      <c r="C79" s="6">
        <v>60</v>
      </c>
      <c r="D79" s="6">
        <v>60</v>
      </c>
      <c r="E79" s="6">
        <v>60</v>
      </c>
      <c r="F79" s="6">
        <v>60</v>
      </c>
      <c r="G79" s="6">
        <v>60</v>
      </c>
      <c r="H79" s="6">
        <v>60</v>
      </c>
      <c r="I79" s="6">
        <v>60</v>
      </c>
      <c r="J79" s="6">
        <v>60</v>
      </c>
      <c r="K79" s="6">
        <v>60</v>
      </c>
      <c r="L79" s="33">
        <v>60</v>
      </c>
      <c r="M79" s="33">
        <v>60</v>
      </c>
      <c r="N79" s="33">
        <v>60</v>
      </c>
    </row>
    <row r="80" spans="1:14" ht="15">
      <c r="A80" s="2" t="s">
        <v>109</v>
      </c>
      <c r="B80" s="6">
        <v>0</v>
      </c>
      <c r="C80" s="6">
        <v>60</v>
      </c>
      <c r="D80" s="6">
        <v>60</v>
      </c>
      <c r="E80" s="6">
        <v>60</v>
      </c>
      <c r="F80" s="6">
        <v>0</v>
      </c>
      <c r="G80" s="6">
        <v>60</v>
      </c>
      <c r="H80" s="6">
        <v>0</v>
      </c>
      <c r="I80" s="6">
        <v>60</v>
      </c>
      <c r="J80" s="6">
        <v>60</v>
      </c>
      <c r="K80" s="6">
        <v>60</v>
      </c>
      <c r="L80" s="33">
        <v>60</v>
      </c>
      <c r="M80" s="33">
        <v>60</v>
      </c>
      <c r="N80" s="33">
        <v>60</v>
      </c>
    </row>
    <row r="81" spans="1:14" ht="15">
      <c r="A81" s="2" t="s">
        <v>110</v>
      </c>
      <c r="B81" s="6">
        <v>8</v>
      </c>
      <c r="C81" s="6">
        <v>8</v>
      </c>
      <c r="D81" s="6">
        <v>7</v>
      </c>
      <c r="E81" s="6">
        <v>10</v>
      </c>
      <c r="F81" s="6">
        <v>160</v>
      </c>
      <c r="G81" s="6">
        <v>160</v>
      </c>
      <c r="H81" s="6">
        <v>12</v>
      </c>
      <c r="I81" s="6">
        <v>160</v>
      </c>
      <c r="J81" s="6">
        <v>19</v>
      </c>
      <c r="K81" s="6">
        <v>160</v>
      </c>
      <c r="L81" s="33">
        <v>160</v>
      </c>
      <c r="M81" s="33">
        <v>160</v>
      </c>
      <c r="N81" s="33">
        <v>160</v>
      </c>
    </row>
    <row r="82" spans="1:14" ht="15">
      <c r="A82" s="2" t="s">
        <v>111</v>
      </c>
      <c r="B82" s="6">
        <v>90</v>
      </c>
      <c r="C82" s="6">
        <v>90</v>
      </c>
      <c r="D82" s="6">
        <v>90</v>
      </c>
      <c r="E82" s="6">
        <v>180</v>
      </c>
      <c r="F82" s="6">
        <v>90</v>
      </c>
      <c r="G82" s="6">
        <v>180</v>
      </c>
      <c r="H82" s="6">
        <v>78</v>
      </c>
      <c r="I82" s="6">
        <v>180</v>
      </c>
      <c r="J82" s="6">
        <v>90</v>
      </c>
      <c r="K82" s="6">
        <v>180</v>
      </c>
      <c r="L82" s="33">
        <v>180</v>
      </c>
      <c r="M82" s="33">
        <v>180</v>
      </c>
      <c r="N82" s="33">
        <v>180</v>
      </c>
    </row>
    <row r="83" spans="1:14" ht="15">
      <c r="A83" s="2" t="s">
        <v>112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</row>
    <row r="84" spans="1:14" ht="15.75" thickBot="1">
      <c r="A84" s="23" t="s">
        <v>118</v>
      </c>
      <c r="B84" s="24">
        <v>0</v>
      </c>
      <c r="C84" s="24">
        <v>0</v>
      </c>
      <c r="D84" s="24">
        <v>0</v>
      </c>
      <c r="E84" s="24">
        <f>680*0.2</f>
        <v>136</v>
      </c>
      <c r="F84" s="24">
        <v>0</v>
      </c>
      <c r="G84" s="24">
        <v>0</v>
      </c>
      <c r="H84" s="24">
        <f>H81*1.2</f>
        <v>14.399999999999999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2.25" customHeight="1" thickBot="1">
      <c r="A85" s="46" t="s">
        <v>113</v>
      </c>
      <c r="B85" s="47">
        <f aca="true" t="shared" si="6" ref="B85:N85">SUM(B64:B84)</f>
        <v>605</v>
      </c>
      <c r="C85" s="47">
        <f t="shared" si="6"/>
        <v>1034</v>
      </c>
      <c r="D85" s="47">
        <f t="shared" si="6"/>
        <v>869</v>
      </c>
      <c r="E85" s="47">
        <f t="shared" si="6"/>
        <v>1173</v>
      </c>
      <c r="F85" s="47">
        <f t="shared" si="6"/>
        <v>1133</v>
      </c>
      <c r="G85" s="47">
        <f t="shared" si="6"/>
        <v>1179</v>
      </c>
      <c r="H85" s="47">
        <f t="shared" si="6"/>
        <v>847.4</v>
      </c>
      <c r="I85" s="47">
        <f t="shared" si="6"/>
        <v>1294</v>
      </c>
      <c r="J85" s="47">
        <f t="shared" si="6"/>
        <v>1045</v>
      </c>
      <c r="K85" s="47">
        <f t="shared" si="6"/>
        <v>1330</v>
      </c>
      <c r="L85" s="47">
        <f>SUM(L64:L84)</f>
        <v>1360</v>
      </c>
      <c r="M85" s="47">
        <f t="shared" si="6"/>
        <v>1360</v>
      </c>
      <c r="N85" s="47">
        <f t="shared" si="6"/>
        <v>1360</v>
      </c>
    </row>
    <row r="86" spans="1:14" ht="27" thickBot="1">
      <c r="A86" s="12" t="s">
        <v>73</v>
      </c>
      <c r="B86" s="11">
        <f aca="true" t="shared" si="7" ref="B86:N86">SUM(B10,B17,B37,B48,B57,B63,B85)</f>
        <v>1018</v>
      </c>
      <c r="C86" s="11">
        <f t="shared" si="7"/>
        <v>1572</v>
      </c>
      <c r="D86" s="11">
        <f t="shared" si="7"/>
        <v>1914</v>
      </c>
      <c r="E86" s="11">
        <f t="shared" si="7"/>
        <v>2021</v>
      </c>
      <c r="F86" s="11">
        <f t="shared" si="7"/>
        <v>2034</v>
      </c>
      <c r="G86" s="11">
        <f t="shared" si="7"/>
        <v>2161</v>
      </c>
      <c r="H86" s="11">
        <f t="shared" si="7"/>
        <v>2244.4</v>
      </c>
      <c r="I86" s="11">
        <f t="shared" si="7"/>
        <v>2596</v>
      </c>
      <c r="J86" s="11">
        <f t="shared" si="7"/>
        <v>2677</v>
      </c>
      <c r="K86" s="11">
        <f t="shared" si="7"/>
        <v>2749</v>
      </c>
      <c r="L86" s="11">
        <f>SUM(L10,L17,L37,L48,L57,L63,L85)</f>
        <v>3387</v>
      </c>
      <c r="M86" s="11">
        <f t="shared" si="7"/>
        <v>3854</v>
      </c>
      <c r="N86" s="11">
        <f t="shared" si="7"/>
        <v>4163</v>
      </c>
    </row>
    <row r="87" spans="1:14" ht="15.75" thickBot="1">
      <c r="A87" s="20" t="s">
        <v>86</v>
      </c>
      <c r="B87" s="20">
        <v>4</v>
      </c>
      <c r="C87" s="20">
        <v>6</v>
      </c>
      <c r="D87" s="20">
        <v>10</v>
      </c>
      <c r="E87" s="20">
        <v>8</v>
      </c>
      <c r="F87" s="20">
        <v>2</v>
      </c>
      <c r="G87" s="20">
        <v>1</v>
      </c>
      <c r="H87" s="20">
        <v>12</v>
      </c>
      <c r="I87" s="20">
        <v>9</v>
      </c>
      <c r="J87" s="20">
        <v>13</v>
      </c>
      <c r="K87" s="20">
        <v>11</v>
      </c>
      <c r="L87" s="20">
        <v>3</v>
      </c>
      <c r="M87" s="20">
        <v>7</v>
      </c>
      <c r="N87" s="20">
        <v>5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42"/>
  <sheetViews>
    <sheetView view="pageLayout" workbookViewId="0" topLeftCell="A28">
      <selection activeCell="B42" sqref="B42:H42"/>
    </sheetView>
  </sheetViews>
  <sheetFormatPr defaultColWidth="9.140625" defaultRowHeight="15"/>
  <sheetData>
    <row r="16" spans="1:7" ht="15">
      <c r="A16" s="35"/>
      <c r="B16" s="35"/>
      <c r="G16" s="35"/>
    </row>
    <row r="17" ht="16.5" customHeight="1"/>
    <row r="18" spans="1:7" ht="17.25" customHeight="1">
      <c r="A18" s="35"/>
      <c r="B18" s="35"/>
      <c r="C18" s="34"/>
      <c r="G18" s="35"/>
    </row>
    <row r="20" spans="2:8" ht="15">
      <c r="B20" s="35"/>
      <c r="C20" s="35"/>
      <c r="D20" s="35"/>
      <c r="E20" s="35"/>
      <c r="F20" s="35"/>
      <c r="G20" s="35"/>
      <c r="H20" s="35"/>
    </row>
    <row r="21" spans="2:8" ht="15">
      <c r="B21" s="62" t="s">
        <v>121</v>
      </c>
      <c r="C21" s="62"/>
      <c r="D21" s="62"/>
      <c r="E21" s="62"/>
      <c r="F21" s="62"/>
      <c r="G21" s="62"/>
      <c r="H21" s="62"/>
    </row>
    <row r="22" spans="2:8" ht="15">
      <c r="B22" s="62"/>
      <c r="C22" s="62"/>
      <c r="D22" s="62"/>
      <c r="E22" s="62"/>
      <c r="F22" s="62"/>
      <c r="G22" s="62"/>
      <c r="H22" s="62"/>
    </row>
    <row r="23" spans="2:8" ht="15">
      <c r="B23" s="63" t="s">
        <v>119</v>
      </c>
      <c r="C23" s="63"/>
      <c r="D23" s="63"/>
      <c r="E23" s="63"/>
      <c r="F23" s="63"/>
      <c r="G23" s="63"/>
      <c r="H23" s="63"/>
    </row>
    <row r="24" spans="4:6" ht="15">
      <c r="D24" s="53" t="s">
        <v>120</v>
      </c>
      <c r="E24" s="53"/>
      <c r="F24" s="53"/>
    </row>
    <row r="27" spans="3:7" ht="15">
      <c r="C27" s="54" t="s">
        <v>114</v>
      </c>
      <c r="D27" s="54"/>
      <c r="E27" s="54"/>
      <c r="F27" s="54"/>
      <c r="G27" s="54"/>
    </row>
    <row r="28" spans="3:7" ht="15">
      <c r="C28" s="54"/>
      <c r="D28" s="54"/>
      <c r="E28" s="54"/>
      <c r="F28" s="54"/>
      <c r="G28" s="54"/>
    </row>
    <row r="29" ht="6.75" customHeight="1"/>
    <row r="30" spans="4:6" ht="15">
      <c r="D30" s="55" t="s">
        <v>126</v>
      </c>
      <c r="E30" s="56"/>
      <c r="F30" s="56"/>
    </row>
    <row r="31" spans="2:8" ht="21">
      <c r="B31" s="60" t="s">
        <v>115</v>
      </c>
      <c r="C31" s="61"/>
      <c r="D31" s="56"/>
      <c r="E31" s="56"/>
      <c r="F31" s="56"/>
      <c r="G31" s="58" t="s">
        <v>116</v>
      </c>
      <c r="H31" s="59"/>
    </row>
    <row r="32" spans="4:6" ht="15">
      <c r="D32" s="56"/>
      <c r="E32" s="56"/>
      <c r="F32" s="56"/>
    </row>
    <row r="33" spans="4:6" ht="15">
      <c r="D33" s="57" t="s">
        <v>125</v>
      </c>
      <c r="E33" s="57"/>
      <c r="F33" s="57"/>
    </row>
    <row r="34" spans="4:6" ht="15">
      <c r="D34" s="57"/>
      <c r="E34" s="57"/>
      <c r="F34" s="57"/>
    </row>
    <row r="35" spans="4:6" ht="15">
      <c r="D35" s="57"/>
      <c r="E35" s="57"/>
      <c r="F35" s="57"/>
    </row>
    <row r="37" spans="2:8" ht="15">
      <c r="B37" s="54" t="s">
        <v>127</v>
      </c>
      <c r="C37" s="54"/>
      <c r="D37" s="54"/>
      <c r="E37" s="54"/>
      <c r="F37" s="54"/>
      <c r="G37" s="54"/>
      <c r="H37" s="54"/>
    </row>
    <row r="38" spans="2:8" ht="15">
      <c r="B38" s="54"/>
      <c r="C38" s="54"/>
      <c r="D38" s="54"/>
      <c r="E38" s="54"/>
      <c r="F38" s="54"/>
      <c r="G38" s="54"/>
      <c r="H38" s="54"/>
    </row>
    <row r="40" spans="2:8" ht="15.75">
      <c r="B40" s="36" t="s">
        <v>122</v>
      </c>
      <c r="C40" s="35"/>
      <c r="D40" s="35"/>
      <c r="E40" s="35"/>
      <c r="F40" s="35"/>
      <c r="G40" s="35"/>
      <c r="H40" s="35"/>
    </row>
    <row r="41" spans="2:8" ht="6.75" customHeight="1">
      <c r="B41" s="36"/>
      <c r="C41" s="35"/>
      <c r="D41" s="35"/>
      <c r="E41" s="35"/>
      <c r="F41" s="35"/>
      <c r="G41" s="35"/>
      <c r="H41" s="35"/>
    </row>
    <row r="42" spans="2:8" ht="15.75">
      <c r="B42" s="52" t="s">
        <v>117</v>
      </c>
      <c r="C42" s="53"/>
      <c r="D42" s="53"/>
      <c r="E42" s="53"/>
      <c r="F42" s="53"/>
      <c r="G42" s="53"/>
      <c r="H42" s="53"/>
    </row>
  </sheetData>
  <sheetProtection/>
  <mergeCells count="10">
    <mergeCell ref="D24:F24"/>
    <mergeCell ref="B21:H22"/>
    <mergeCell ref="B23:H23"/>
    <mergeCell ref="B37:H38"/>
    <mergeCell ref="B42:H42"/>
    <mergeCell ref="C27:G28"/>
    <mergeCell ref="D30:F32"/>
    <mergeCell ref="D33:F35"/>
    <mergeCell ref="G31:H31"/>
    <mergeCell ref="B31:C3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2011-02-15T09:57:07Z</dcterms:modified>
  <cp:category/>
  <cp:version/>
  <cp:contentType/>
  <cp:contentStatus/>
</cp:coreProperties>
</file>