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и" sheetId="1" r:id="rId1"/>
  </sheets>
  <definedNames>
    <definedName name="_xlnm.Print_Area" localSheetId="0">'Итоги'!$A$1:$BK$38</definedName>
  </definedNames>
  <calcPr fullCalcOnLoad="1"/>
</workbook>
</file>

<file path=xl/sharedStrings.xml><?xml version="1.0" encoding="utf-8"?>
<sst xmlns="http://schemas.openxmlformats.org/spreadsheetml/2006/main" count="201" uniqueCount="164">
  <si>
    <t>№ команды</t>
  </si>
  <si>
    <t>Итоговый результат</t>
  </si>
  <si>
    <t>Результаты Тура-6</t>
  </si>
  <si>
    <t>Результаты Тура-5</t>
  </si>
  <si>
    <t>Результаты Тура-4</t>
  </si>
  <si>
    <t>Результаты Тура-3</t>
  </si>
  <si>
    <t>Результаты Тура-2</t>
  </si>
  <si>
    <t>Результаты Тура-1</t>
  </si>
  <si>
    <r>
      <t xml:space="preserve">Этап №   </t>
    </r>
    <r>
      <rPr>
        <b/>
        <sz val="11"/>
        <color indexed="9"/>
        <rFont val="Calibri"/>
        <family val="2"/>
      </rPr>
      <t>_</t>
    </r>
  </si>
  <si>
    <t>Состав команды</t>
  </si>
  <si>
    <t>Название команды</t>
  </si>
  <si>
    <t>Руководитель</t>
  </si>
  <si>
    <t>Медицина</t>
  </si>
  <si>
    <t>Перекус</t>
  </si>
  <si>
    <t>Организация</t>
  </si>
  <si>
    <t>Усанова Олеся</t>
  </si>
  <si>
    <t>ДЮ</t>
  </si>
  <si>
    <t>Возрастная группа</t>
  </si>
  <si>
    <t>Дорожкин Алексей</t>
  </si>
  <si>
    <t>Силантьева Ксения</t>
  </si>
  <si>
    <t>Бурова Анна</t>
  </si>
  <si>
    <t>Кузнецова Ирина</t>
  </si>
  <si>
    <t>Разумов Вячеслав</t>
  </si>
  <si>
    <t>ССО МПГУ</t>
  </si>
  <si>
    <t>Место</t>
  </si>
  <si>
    <t>До старта</t>
  </si>
  <si>
    <t>Регистрация</t>
  </si>
  <si>
    <t>Тест</t>
  </si>
  <si>
    <t>Техническая комиссия</t>
  </si>
  <si>
    <t>Знакомство с лесом</t>
  </si>
  <si>
    <t>Улёт</t>
  </si>
  <si>
    <t>Открытие</t>
  </si>
  <si>
    <t>Проверка снаряжения</t>
  </si>
  <si>
    <t>Три КП</t>
  </si>
  <si>
    <t>Спуск</t>
  </si>
  <si>
    <t>Ранклюфт</t>
  </si>
  <si>
    <t>Связки</t>
  </si>
  <si>
    <t>Маршрут-1</t>
  </si>
  <si>
    <t>Дрова</t>
  </si>
  <si>
    <t>На льдине</t>
  </si>
  <si>
    <t>Пакет-1</t>
  </si>
  <si>
    <t>Маршрут-2</t>
  </si>
  <si>
    <t>Ужин</t>
  </si>
  <si>
    <t>Фотки-1</t>
  </si>
  <si>
    <t>Отставашки</t>
  </si>
  <si>
    <t>Приготовления ко сну</t>
  </si>
  <si>
    <t>Совещание-1</t>
  </si>
  <si>
    <t>Помоги социологу</t>
  </si>
  <si>
    <t>Потеряшки</t>
  </si>
  <si>
    <t>Сон</t>
  </si>
  <si>
    <t>Завтрак</t>
  </si>
  <si>
    <t>Совещание-2</t>
  </si>
  <si>
    <t>Поиски</t>
  </si>
  <si>
    <t>По бугоркам</t>
  </si>
  <si>
    <t>Пакет-2</t>
  </si>
  <si>
    <t>Маршрут-3</t>
  </si>
  <si>
    <t>Пакет-3</t>
  </si>
  <si>
    <t>Спасение пострадавшего</t>
  </si>
  <si>
    <t>Каньонинг</t>
  </si>
  <si>
    <t>Тонкий лёд</t>
  </si>
  <si>
    <t>Фотки-2</t>
  </si>
  <si>
    <t>Совещание-3</t>
  </si>
  <si>
    <t>Итого за Туры 1-5</t>
  </si>
  <si>
    <t>Итого за Туры 1-4</t>
  </si>
  <si>
    <t>Итого за Туры 1-3</t>
  </si>
  <si>
    <t>Итого за Туры 1-2</t>
  </si>
  <si>
    <t>01-02 февраля 2014 года</t>
  </si>
  <si>
    <t>Щербина Сергей</t>
  </si>
  <si>
    <t>Кондрашов Константин</t>
  </si>
  <si>
    <t>Кузнецова Анастасия</t>
  </si>
  <si>
    <t>Мещеряков Антон</t>
  </si>
  <si>
    <t>Воробьева Анастасия</t>
  </si>
  <si>
    <t>Турклуб Гадкий Утенок</t>
  </si>
  <si>
    <t>Турклуб Муми-тролль</t>
  </si>
  <si>
    <t>ГБОУ ЦВР "Синяя птица"</t>
  </si>
  <si>
    <t>Жёлтые лапки - ГУ</t>
  </si>
  <si>
    <t>Кукабары</t>
  </si>
  <si>
    <t>Корешки</t>
  </si>
  <si>
    <t>Вершки</t>
  </si>
  <si>
    <t xml:space="preserve">Мичурин Дмитрий </t>
  </si>
  <si>
    <t>ГБОУ ДДТ "Кунцево"</t>
  </si>
  <si>
    <t>ТСК "Три дороги"</t>
  </si>
  <si>
    <t>О</t>
  </si>
  <si>
    <t>Бычков Степан</t>
  </si>
  <si>
    <t>Иванова Евгения</t>
  </si>
  <si>
    <t>Маслобоев Алексей</t>
  </si>
  <si>
    <t>Назаров Максим</t>
  </si>
  <si>
    <t>Хабров Владимир</t>
  </si>
  <si>
    <t>Шнайдер Михаил</t>
  </si>
  <si>
    <t>Вишняков Евгений</t>
  </si>
  <si>
    <t>Омельяненко Юрий</t>
  </si>
  <si>
    <t>Онохин Игорь</t>
  </si>
  <si>
    <t>Булыгин Кирилл</t>
  </si>
  <si>
    <t>Ермаков Петр</t>
  </si>
  <si>
    <t>Турклуб МИЭМ НИУ ВШЭ</t>
  </si>
  <si>
    <t>Горный турклуб МГУ</t>
  </si>
  <si>
    <t>МФТИ (ГУ)</t>
  </si>
  <si>
    <t>Горный Турклуб МГУ</t>
  </si>
  <si>
    <t>МГМСУ</t>
  </si>
  <si>
    <t>ТК Вестра</t>
  </si>
  <si>
    <t>ССO МПГУ - 1</t>
  </si>
  <si>
    <t>ССO МПГУ - 3</t>
  </si>
  <si>
    <t>ССО МПГУ - 5</t>
  </si>
  <si>
    <t>ССО МПГУ - 4</t>
  </si>
  <si>
    <t>МГУ - 1</t>
  </si>
  <si>
    <t>МГУ - 2</t>
  </si>
  <si>
    <t>ТК МГУ</t>
  </si>
  <si>
    <t>ГУ - 2</t>
  </si>
  <si>
    <t>ГС МФТИ</t>
  </si>
  <si>
    <t>ГУ - 13 (Йихааа!)</t>
  </si>
  <si>
    <t>МГУ - 3</t>
  </si>
  <si>
    <t>МГУ - 4</t>
  </si>
  <si>
    <t>Весёлая компашка</t>
  </si>
  <si>
    <t>ССО МПГУ - 2</t>
  </si>
  <si>
    <t>ССО "Скальпель"</t>
  </si>
  <si>
    <t>Вестра-1</t>
  </si>
  <si>
    <t>МИЭМ-3</t>
  </si>
  <si>
    <t>МИЭМ - Хатифнаты</t>
  </si>
  <si>
    <t>Сидоренков Валерий</t>
  </si>
  <si>
    <t>ГБОУ СОШ 1060</t>
  </si>
  <si>
    <t>Сириус</t>
  </si>
  <si>
    <t>Орлов Сергей</t>
  </si>
  <si>
    <t>Единархов Андрей</t>
  </si>
  <si>
    <t>Турклуб МТУСИ</t>
  </si>
  <si>
    <t xml:space="preserve">ТК МТУСИ </t>
  </si>
  <si>
    <t>Ледопад</t>
  </si>
  <si>
    <t>Навеска</t>
  </si>
  <si>
    <t>Полярная авиация</t>
  </si>
  <si>
    <t>Главный секретарь ____________________________/ Бардашева Д.М., г.Москва</t>
  </si>
  <si>
    <t>Главный судья ____________________________/ Бардашев В.А., г.Москва</t>
  </si>
  <si>
    <t>На морене</t>
  </si>
  <si>
    <t>Лабаз</t>
  </si>
  <si>
    <t>Перевал</t>
  </si>
  <si>
    <t xml:space="preserve">   Лыткаринский район Московской области</t>
  </si>
  <si>
    <t>Шнайдер Алексей, Волков Павел, Островский Сергей, Курочкина Анастасия</t>
  </si>
  <si>
    <t>Чертопруд Елизавета, Сгибнев Егор, Бардашев Александр, Санцов Михаил, Синев Александр</t>
  </si>
  <si>
    <t>Богданец Даниил, Савельев Никола, Мещерякова Екатерина, Рей Анастасия, Иванова Анна</t>
  </si>
  <si>
    <t>Дёмин Сергей, Иванова Анастасия, Колонова Елена, Куряков Владимир</t>
  </si>
  <si>
    <t>Козаков Никита, Марфин Михаил, Мичурина Марина, Русских Даниил</t>
  </si>
  <si>
    <t>Случ Антон, Стародубцев Тимофей, Стародубцева Екатерина, Соломкина Дарья, Князев Григорий</t>
  </si>
  <si>
    <t>Егоров Александр, Коновалова Любовь, Шипилов Андрей, Гермашова Юлия</t>
  </si>
  <si>
    <t>Перфилов Илья, Должанский Алексей, Макиев Евгений, Вырыпаев Аллен</t>
  </si>
  <si>
    <t>Сенягин Александр, Сушенкова Виктория, Пожидаев Андрей, Скрипкина Елена, Пожидаев Алексей</t>
  </si>
  <si>
    <t>Горин Максим, Никифоренкова Анна, Звонилкин Артём, Косенков Михаил, Клоков Сергей</t>
  </si>
  <si>
    <t>Попова Светлана, Кирдящев Иван, Прудкогляд Валерий, Сабурова Ася</t>
  </si>
  <si>
    <t>Гудков Олег, Сергин Костантин, Маслов Александр, Коробко Анна, Фадеева Юлия</t>
  </si>
  <si>
    <t>Фарукшин Александр, Магдалева Полина, Родин Александр, Артюхова Анна, Еремин Артем</t>
  </si>
  <si>
    <t>Уточка Роман, Герасимов Кирилл, Климов Илья, Синица Арсений, Шерстнева Наталья</t>
  </si>
  <si>
    <t>Москаленко Виктор, Яркова Анна, Кульчицкий Никита, Москаленко Светлана</t>
  </si>
  <si>
    <t>Шатохин Алексей, Шатохина Кира, Рогозин Олег, Горлов Сергей, Байдин Денис</t>
  </si>
  <si>
    <t>Краденых Андрей, Петрунин Кирилл, Маркова Софья, Трофимов Антон</t>
  </si>
  <si>
    <t>Мандельбаум Константин, Гудич Игорь, Афанасьев Игорь</t>
  </si>
  <si>
    <t>Бомбин Михаил, Щербина Андрей, Смуров Александр, Александрова Мария, Кирсанов Денис</t>
  </si>
  <si>
    <t>Качалов Юрий, Ковалёв Александр, Зюзин Олег, Швайковская Светлана, Куликов Павел</t>
  </si>
  <si>
    <t>Клинчук Дмитрий, Генералов Геннадий, Чубаровский Филипп, Сысоева Алёна</t>
  </si>
  <si>
    <t>Султанов Максим, Гребнев Александр, Еремин Андрей, Струкова Надежда, Рысакова Наталья</t>
  </si>
  <si>
    <t>Скоркина Татьяна, Зайцев Илья, Неумолотов Анатолий, Кузнецов Борис, Фатов Федор</t>
  </si>
  <si>
    <t>Остапенко Татьяна, Савченко Арсений, Шмелёва Анастасия, Сафронова Софья, Дорофеев Денис</t>
  </si>
  <si>
    <t>Степанов  Максим, Славко Вячеслав, Михайлова Светлана, Выговский Степан</t>
  </si>
  <si>
    <t xml:space="preserve">Анисимова Екатерина, Миненко Ирина, Басова Анна, Никешин Юрий, Сусов Даниил </t>
  </si>
  <si>
    <t>ГУ - Оркестрик</t>
  </si>
  <si>
    <t>VI открытое первенство турклуба Гадкий Утёнок по спортивному туризму на комбинированных дистанциях</t>
  </si>
  <si>
    <t>ЗиМчик - 2014</t>
  </si>
  <si>
    <t>Итоговый протокол соревнований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</si>
</sst>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34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 textRotation="180" wrapText="1"/>
    </xf>
    <xf numFmtId="0" fontId="1" fillId="0" borderId="52" xfId="0" applyFont="1" applyFill="1" applyBorder="1" applyAlignment="1">
      <alignment horizontal="center" vertical="center" textRotation="180" wrapText="1"/>
    </xf>
    <xf numFmtId="0" fontId="1" fillId="0" borderId="28" xfId="0" applyFont="1" applyFill="1" applyBorder="1" applyAlignment="1">
      <alignment horizontal="center" vertical="center" textRotation="180" wrapText="1"/>
    </xf>
    <xf numFmtId="0" fontId="1" fillId="0" borderId="30" xfId="0" applyFont="1" applyFill="1" applyBorder="1" applyAlignment="1">
      <alignment horizontal="center" vertical="center" textRotation="180" wrapText="1"/>
    </xf>
    <xf numFmtId="0" fontId="1" fillId="0" borderId="11" xfId="0" applyFont="1" applyFill="1" applyBorder="1" applyAlignment="1">
      <alignment horizontal="center" vertical="center" textRotation="180" wrapText="1"/>
    </xf>
    <xf numFmtId="0" fontId="1" fillId="0" borderId="45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textRotation="180" wrapText="1"/>
    </xf>
    <xf numFmtId="0" fontId="2" fillId="0" borderId="56" xfId="0" applyFont="1" applyBorder="1" applyAlignment="1">
      <alignment horizontal="center" vertical="center" textRotation="180" wrapText="1"/>
    </xf>
    <xf numFmtId="0" fontId="2" fillId="0" borderId="16" xfId="0" applyFont="1" applyBorder="1" applyAlignment="1">
      <alignment horizontal="center" vertical="center" textRotation="180" wrapText="1"/>
    </xf>
    <xf numFmtId="0" fontId="0" fillId="0" borderId="55" xfId="0" applyBorder="1" applyAlignment="1">
      <alignment horizontal="center" vertical="center" textRotation="180" wrapText="1"/>
    </xf>
    <xf numFmtId="0" fontId="0" fillId="0" borderId="57" xfId="0" applyBorder="1" applyAlignment="1">
      <alignment horizontal="center" vertical="center" textRotation="180" wrapText="1"/>
    </xf>
    <xf numFmtId="0" fontId="1" fillId="0" borderId="55" xfId="0" applyFont="1" applyBorder="1" applyAlignment="1">
      <alignment horizontal="center" vertical="center" textRotation="180" wrapText="1"/>
    </xf>
    <xf numFmtId="0" fontId="1" fillId="0" borderId="58" xfId="0" applyFont="1" applyBorder="1" applyAlignment="1">
      <alignment horizontal="center" vertical="center" textRotation="180" wrapText="1"/>
    </xf>
    <xf numFmtId="0" fontId="1" fillId="0" borderId="57" xfId="0" applyFont="1" applyBorder="1" applyAlignment="1">
      <alignment horizontal="center" vertical="center" textRotation="180" wrapText="1"/>
    </xf>
    <xf numFmtId="0" fontId="2" fillId="0" borderId="58" xfId="0" applyFont="1" applyBorder="1" applyAlignment="1">
      <alignment horizontal="center" vertical="center" textRotation="180" wrapText="1"/>
    </xf>
    <xf numFmtId="0" fontId="2" fillId="0" borderId="57" xfId="0" applyFont="1" applyBorder="1" applyAlignment="1">
      <alignment horizontal="center" vertical="center" textRotation="180" wrapText="1"/>
    </xf>
    <xf numFmtId="0" fontId="1" fillId="0" borderId="56" xfId="0" applyFont="1" applyBorder="1" applyAlignment="1">
      <alignment horizontal="center" vertical="center" textRotation="180" wrapText="1"/>
    </xf>
    <xf numFmtId="0" fontId="1" fillId="0" borderId="16" xfId="0" applyFont="1" applyBorder="1" applyAlignment="1">
      <alignment horizontal="center" vertical="center" textRotation="180" wrapText="1"/>
    </xf>
    <xf numFmtId="0" fontId="1" fillId="0" borderId="59" xfId="0" applyFont="1" applyBorder="1" applyAlignment="1">
      <alignment horizontal="center" vertical="center" textRotation="180" wrapText="1"/>
    </xf>
    <xf numFmtId="0" fontId="1" fillId="0" borderId="60" xfId="0" applyFont="1" applyBorder="1" applyAlignment="1">
      <alignment horizontal="center" vertical="center" textRotation="180" wrapText="1"/>
    </xf>
    <xf numFmtId="0" fontId="1" fillId="0" borderId="35" xfId="0" applyFont="1" applyBorder="1" applyAlignment="1">
      <alignment horizontal="center" vertical="center" textRotation="180" wrapText="1"/>
    </xf>
    <xf numFmtId="0" fontId="1" fillId="0" borderId="52" xfId="0" applyFont="1" applyBorder="1" applyAlignment="1">
      <alignment horizontal="center" vertical="center" textRotation="180" wrapText="1"/>
    </xf>
    <xf numFmtId="0" fontId="12" fillId="0" borderId="11" xfId="0" applyFont="1" applyBorder="1" applyAlignment="1">
      <alignment horizontal="center" vertical="center" textRotation="180" wrapText="1"/>
    </xf>
    <xf numFmtId="0" fontId="12" fillId="0" borderId="42" xfId="0" applyFont="1" applyBorder="1" applyAlignment="1">
      <alignment horizontal="center" vertical="center" textRotation="180" wrapText="1"/>
    </xf>
    <xf numFmtId="0" fontId="0" fillId="0" borderId="11" xfId="0" applyBorder="1" applyAlignment="1">
      <alignment horizontal="center" vertical="center" textRotation="180" wrapText="1"/>
    </xf>
    <xf numFmtId="0" fontId="0" fillId="0" borderId="42" xfId="0" applyFont="1" applyBorder="1" applyAlignment="1">
      <alignment horizontal="center" vertical="center" textRotation="180" wrapText="1"/>
    </xf>
    <xf numFmtId="0" fontId="12" fillId="0" borderId="10" xfId="0" applyFont="1" applyBorder="1" applyAlignment="1">
      <alignment horizontal="center" vertical="center" textRotation="180" wrapText="1"/>
    </xf>
    <xf numFmtId="0" fontId="12" fillId="0" borderId="61" xfId="0" applyFont="1" applyBorder="1" applyAlignment="1">
      <alignment horizontal="center" vertical="center" textRotation="180" wrapText="1"/>
    </xf>
    <xf numFmtId="0" fontId="0" fillId="0" borderId="42" xfId="0" applyBorder="1" applyAlignment="1">
      <alignment horizontal="center" vertical="center" textRotation="180" wrapText="1"/>
    </xf>
    <xf numFmtId="0" fontId="1" fillId="0" borderId="11" xfId="0" applyFont="1" applyBorder="1" applyAlignment="1">
      <alignment horizontal="center" vertical="center" textRotation="180" wrapText="1"/>
    </xf>
    <xf numFmtId="0" fontId="1" fillId="0" borderId="45" xfId="0" applyFont="1" applyBorder="1" applyAlignment="1">
      <alignment horizontal="center" vertical="center" textRotation="180" wrapText="1"/>
    </xf>
    <xf numFmtId="0" fontId="1" fillId="0" borderId="62" xfId="0" applyFont="1" applyBorder="1" applyAlignment="1">
      <alignment horizontal="center" vertical="center" textRotation="180" wrapText="1"/>
    </xf>
    <xf numFmtId="0" fontId="1" fillId="0" borderId="63" xfId="0" applyFont="1" applyBorder="1" applyAlignment="1">
      <alignment horizontal="center" vertical="center" textRotation="180" wrapText="1"/>
    </xf>
    <xf numFmtId="0" fontId="1" fillId="0" borderId="28" xfId="0" applyFont="1" applyBorder="1" applyAlignment="1">
      <alignment horizontal="center" vertical="center" textRotation="180" wrapText="1"/>
    </xf>
    <xf numFmtId="0" fontId="1" fillId="0" borderId="30" xfId="0" applyFont="1" applyBorder="1" applyAlignment="1">
      <alignment horizontal="center" vertical="center" textRotation="180" wrapText="1"/>
    </xf>
    <xf numFmtId="0" fontId="12" fillId="0" borderId="35" xfId="0" applyFont="1" applyFill="1" applyBorder="1" applyAlignment="1">
      <alignment horizontal="center" vertical="center" textRotation="180" wrapText="1"/>
    </xf>
    <xf numFmtId="0" fontId="12" fillId="0" borderId="52" xfId="0" applyFont="1" applyFill="1" applyBorder="1" applyAlignment="1">
      <alignment horizontal="center" vertical="center" textRotation="180" wrapText="1"/>
    </xf>
    <xf numFmtId="0" fontId="7" fillId="0" borderId="55" xfId="0" applyFont="1" applyBorder="1" applyAlignment="1">
      <alignment horizontal="center" vertical="center" textRotation="180" wrapText="1"/>
    </xf>
    <xf numFmtId="0" fontId="7" fillId="0" borderId="58" xfId="0" applyFont="1" applyBorder="1" applyAlignment="1">
      <alignment horizontal="center" vertical="center" textRotation="180" wrapText="1"/>
    </xf>
    <xf numFmtId="0" fontId="7" fillId="0" borderId="57" xfId="0" applyFont="1" applyBorder="1" applyAlignment="1">
      <alignment horizontal="center" vertical="center" textRotation="180" wrapText="1"/>
    </xf>
    <xf numFmtId="0" fontId="1" fillId="0" borderId="64" xfId="0" applyFont="1" applyFill="1" applyBorder="1" applyAlignment="1">
      <alignment horizontal="center" vertical="center" textRotation="180" wrapText="1"/>
    </xf>
    <xf numFmtId="0" fontId="1" fillId="0" borderId="65" xfId="0" applyFont="1" applyFill="1" applyBorder="1" applyAlignment="1">
      <alignment horizontal="center" vertical="center" textRotation="180" wrapText="1"/>
    </xf>
    <xf numFmtId="0" fontId="1" fillId="0" borderId="62" xfId="0" applyFont="1" applyFill="1" applyBorder="1" applyAlignment="1">
      <alignment horizontal="center" vertical="center" textRotation="180" wrapText="1"/>
    </xf>
    <xf numFmtId="0" fontId="1" fillId="0" borderId="63" xfId="0" applyFont="1" applyFill="1" applyBorder="1" applyAlignment="1">
      <alignment horizontal="center" vertical="center" textRotation="180" wrapText="1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7" sqref="K7:K8"/>
    </sheetView>
  </sheetViews>
  <sheetFormatPr defaultColWidth="9.140625" defaultRowHeight="15" outlineLevelCol="1"/>
  <cols>
    <col min="1" max="1" width="5.140625" style="2" customWidth="1"/>
    <col min="2" max="2" width="6.28125" style="2" customWidth="1"/>
    <col min="3" max="3" width="20.421875" style="2" customWidth="1"/>
    <col min="4" max="4" width="21.7109375" style="2" customWidth="1"/>
    <col min="5" max="5" width="18.421875" style="2" customWidth="1"/>
    <col min="6" max="6" width="44.140625" style="2" customWidth="1"/>
    <col min="7" max="7" width="3.57421875" style="0" customWidth="1" outlineLevel="1"/>
    <col min="8" max="9" width="3.7109375" style="0" customWidth="1" outlineLevel="1"/>
    <col min="10" max="10" width="5.7109375" style="0" customWidth="1" outlineLevel="1"/>
    <col min="11" max="13" width="3.28125" style="0" customWidth="1" outlineLevel="1"/>
    <col min="14" max="14" width="6.421875" style="0" customWidth="1" outlineLevel="1"/>
    <col min="15" max="15" width="5.8515625" style="0" customWidth="1"/>
    <col min="16" max="22" width="3.7109375" style="0" customWidth="1" outlineLevel="1"/>
    <col min="23" max="24" width="3.7109375" style="2" customWidth="1" outlineLevel="1"/>
    <col min="25" max="25" width="6.421875" style="2" customWidth="1"/>
    <col min="26" max="26" width="7.8515625" style="2" customWidth="1"/>
    <col min="27" max="27" width="4.140625" style="0" customWidth="1" outlineLevel="1"/>
    <col min="28" max="28" width="3.7109375" style="0" customWidth="1" outlineLevel="1"/>
    <col min="29" max="29" width="6.140625" style="0" customWidth="1" outlineLevel="1"/>
    <col min="30" max="32" width="3.7109375" style="0" customWidth="1" outlineLevel="1"/>
    <col min="33" max="33" width="3.28125" style="0" customWidth="1" outlineLevel="1"/>
    <col min="34" max="34" width="3.7109375" style="0" customWidth="1" outlineLevel="1"/>
    <col min="35" max="36" width="3.140625" style="0" customWidth="1" outlineLevel="1"/>
    <col min="37" max="37" width="3.421875" style="0" customWidth="1" outlineLevel="1"/>
    <col min="38" max="38" width="3.7109375" style="0" customWidth="1" outlineLevel="1"/>
    <col min="39" max="39" width="5.421875" style="0" customWidth="1"/>
    <col min="40" max="40" width="6.421875" style="0" customWidth="1"/>
    <col min="41" max="44" width="3.7109375" style="0" customWidth="1" outlineLevel="1"/>
    <col min="45" max="45" width="5.421875" style="0" customWidth="1"/>
    <col min="46" max="46" width="6.421875" style="0" customWidth="1"/>
    <col min="47" max="47" width="3.28125" style="0" customWidth="1" outlineLevel="1"/>
    <col min="48" max="49" width="3.7109375" style="0" customWidth="1" outlineLevel="1"/>
    <col min="50" max="51" width="3.140625" style="0" customWidth="1" outlineLevel="1"/>
    <col min="52" max="52" width="5.28125" style="0" customWidth="1"/>
    <col min="53" max="53" width="6.28125" style="0" customWidth="1"/>
    <col min="54" max="54" width="5.8515625" style="0" customWidth="1" outlineLevel="1"/>
    <col min="55" max="55" width="3.7109375" style="0" customWidth="1" outlineLevel="1"/>
    <col min="56" max="56" width="3.421875" style="0" customWidth="1" outlineLevel="1"/>
    <col min="57" max="57" width="3.7109375" style="0" customWidth="1" outlineLevel="1"/>
    <col min="58" max="58" width="3.140625" style="0" customWidth="1" outlineLevel="1"/>
    <col min="59" max="60" width="3.7109375" style="0" customWidth="1" outlineLevel="1"/>
    <col min="61" max="61" width="6.140625" style="0" customWidth="1"/>
    <col min="63" max="63" width="6.00390625" style="0" customWidth="1"/>
  </cols>
  <sheetData>
    <row r="1" spans="1:63" ht="15.75">
      <c r="A1" s="81" t="s">
        <v>161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</row>
    <row r="2" spans="1:63" ht="23.25">
      <c r="A2" s="82" t="s">
        <v>162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</row>
    <row r="3" spans="1:63" ht="15.75" customHeight="1">
      <c r="A3" s="81" t="s">
        <v>163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ht="15.75" customHeight="1" thickBot="1">
      <c r="A5" s="83" t="s">
        <v>66</v>
      </c>
      <c r="B5" s="83"/>
      <c r="C5" s="83"/>
      <c r="D5" s="83"/>
      <c r="E5" s="83"/>
      <c r="F5" s="8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74" t="s">
        <v>133</v>
      </c>
    </row>
    <row r="6" spans="1:63" ht="15.75" customHeight="1" thickBot="1">
      <c r="A6" s="84" t="s">
        <v>0</v>
      </c>
      <c r="B6" s="84" t="s">
        <v>17</v>
      </c>
      <c r="C6" s="12"/>
      <c r="D6" s="12"/>
      <c r="E6" s="12"/>
      <c r="F6" s="15" t="s">
        <v>8</v>
      </c>
      <c r="G6" s="8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89" t="s">
        <v>7</v>
      </c>
      <c r="P6" s="8">
        <v>9</v>
      </c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  <c r="X6" s="39">
        <v>17</v>
      </c>
      <c r="Y6" s="89" t="s">
        <v>6</v>
      </c>
      <c r="Z6" s="89" t="s">
        <v>65</v>
      </c>
      <c r="AA6" s="3">
        <v>18</v>
      </c>
      <c r="AB6" s="4">
        <v>19</v>
      </c>
      <c r="AC6" s="3">
        <v>20</v>
      </c>
      <c r="AD6" s="4">
        <v>21</v>
      </c>
      <c r="AE6" s="4">
        <v>23</v>
      </c>
      <c r="AF6" s="3">
        <v>24</v>
      </c>
      <c r="AG6" s="4">
        <v>25</v>
      </c>
      <c r="AH6" s="3">
        <v>26</v>
      </c>
      <c r="AI6" s="4">
        <v>27</v>
      </c>
      <c r="AJ6" s="3">
        <v>28</v>
      </c>
      <c r="AK6" s="4">
        <v>29</v>
      </c>
      <c r="AL6" s="3">
        <v>30</v>
      </c>
      <c r="AM6" s="89" t="s">
        <v>5</v>
      </c>
      <c r="AN6" s="89" t="s">
        <v>64</v>
      </c>
      <c r="AO6" s="3">
        <v>31</v>
      </c>
      <c r="AP6" s="3">
        <v>32</v>
      </c>
      <c r="AQ6" s="3">
        <v>33</v>
      </c>
      <c r="AR6" s="3">
        <v>34</v>
      </c>
      <c r="AS6" s="89" t="s">
        <v>4</v>
      </c>
      <c r="AT6" s="89" t="s">
        <v>63</v>
      </c>
      <c r="AU6" s="3">
        <v>35</v>
      </c>
      <c r="AV6" s="4">
        <v>36</v>
      </c>
      <c r="AW6" s="3">
        <v>37</v>
      </c>
      <c r="AX6" s="4">
        <v>38</v>
      </c>
      <c r="AY6" s="4">
        <v>39</v>
      </c>
      <c r="AZ6" s="89" t="s">
        <v>3</v>
      </c>
      <c r="BA6" s="89" t="s">
        <v>62</v>
      </c>
      <c r="BB6" s="3">
        <v>40</v>
      </c>
      <c r="BC6" s="4">
        <v>41</v>
      </c>
      <c r="BD6" s="3">
        <v>42</v>
      </c>
      <c r="BE6" s="4">
        <v>43</v>
      </c>
      <c r="BF6" s="4">
        <v>44</v>
      </c>
      <c r="BG6" s="4">
        <v>45</v>
      </c>
      <c r="BH6" s="3">
        <v>46</v>
      </c>
      <c r="BI6" s="89" t="s">
        <v>2</v>
      </c>
      <c r="BJ6" s="115" t="s">
        <v>1</v>
      </c>
      <c r="BK6" s="115" t="s">
        <v>24</v>
      </c>
    </row>
    <row r="7" spans="1:63" ht="81.75" customHeight="1" thickBot="1">
      <c r="A7" s="92"/>
      <c r="B7" s="85"/>
      <c r="C7" s="13"/>
      <c r="D7" s="13"/>
      <c r="E7" s="13"/>
      <c r="F7" s="14"/>
      <c r="G7" s="87" t="s">
        <v>25</v>
      </c>
      <c r="H7" s="104" t="s">
        <v>26</v>
      </c>
      <c r="I7" s="102" t="s">
        <v>27</v>
      </c>
      <c r="J7" s="100" t="s">
        <v>28</v>
      </c>
      <c r="K7" s="102" t="s">
        <v>29</v>
      </c>
      <c r="L7" s="102" t="s">
        <v>30</v>
      </c>
      <c r="M7" s="102" t="s">
        <v>31</v>
      </c>
      <c r="N7" s="100" t="s">
        <v>32</v>
      </c>
      <c r="O7" s="90"/>
      <c r="P7" s="120" t="s">
        <v>33</v>
      </c>
      <c r="Q7" s="79" t="s">
        <v>34</v>
      </c>
      <c r="R7" s="79" t="s">
        <v>130</v>
      </c>
      <c r="S7" s="79" t="s">
        <v>35</v>
      </c>
      <c r="T7" s="79" t="s">
        <v>36</v>
      </c>
      <c r="U7" s="79" t="s">
        <v>37</v>
      </c>
      <c r="V7" s="79" t="s">
        <v>38</v>
      </c>
      <c r="W7" s="79" t="s">
        <v>39</v>
      </c>
      <c r="X7" s="118" t="s">
        <v>40</v>
      </c>
      <c r="Y7" s="90"/>
      <c r="Z7" s="90"/>
      <c r="AA7" s="77" t="s">
        <v>41</v>
      </c>
      <c r="AB7" s="75" t="s">
        <v>42</v>
      </c>
      <c r="AC7" s="75" t="s">
        <v>45</v>
      </c>
      <c r="AD7" s="75" t="s">
        <v>43</v>
      </c>
      <c r="AE7" s="75" t="s">
        <v>44</v>
      </c>
      <c r="AF7" s="75" t="s">
        <v>46</v>
      </c>
      <c r="AG7" s="75" t="s">
        <v>47</v>
      </c>
      <c r="AH7" s="75" t="s">
        <v>48</v>
      </c>
      <c r="AI7" s="75" t="s">
        <v>131</v>
      </c>
      <c r="AJ7" s="113" t="s">
        <v>49</v>
      </c>
      <c r="AK7" s="75" t="s">
        <v>50</v>
      </c>
      <c r="AL7" s="75" t="s">
        <v>51</v>
      </c>
      <c r="AM7" s="94"/>
      <c r="AN7" s="96"/>
      <c r="AO7" s="77" t="s">
        <v>52</v>
      </c>
      <c r="AP7" s="98" t="s">
        <v>53</v>
      </c>
      <c r="AQ7" s="75" t="s">
        <v>12</v>
      </c>
      <c r="AR7" s="98" t="s">
        <v>54</v>
      </c>
      <c r="AS7" s="94"/>
      <c r="AT7" s="90"/>
      <c r="AU7" s="109" t="s">
        <v>55</v>
      </c>
      <c r="AV7" s="79" t="s">
        <v>125</v>
      </c>
      <c r="AW7" s="107" t="s">
        <v>126</v>
      </c>
      <c r="AX7" s="107" t="s">
        <v>13</v>
      </c>
      <c r="AY7" s="107" t="s">
        <v>56</v>
      </c>
      <c r="AZ7" s="90"/>
      <c r="BA7" s="96"/>
      <c r="BB7" s="111" t="s">
        <v>57</v>
      </c>
      <c r="BC7" s="98" t="s">
        <v>58</v>
      </c>
      <c r="BD7" s="75" t="s">
        <v>127</v>
      </c>
      <c r="BE7" s="98" t="s">
        <v>59</v>
      </c>
      <c r="BF7" s="98" t="s">
        <v>60</v>
      </c>
      <c r="BG7" s="98" t="s">
        <v>61</v>
      </c>
      <c r="BH7" s="98" t="s">
        <v>132</v>
      </c>
      <c r="BI7" s="90"/>
      <c r="BJ7" s="116"/>
      <c r="BK7" s="116"/>
    </row>
    <row r="8" spans="1:63" ht="25.5" customHeight="1" thickBot="1">
      <c r="A8" s="93"/>
      <c r="B8" s="86"/>
      <c r="C8" s="122" t="s">
        <v>11</v>
      </c>
      <c r="D8" s="123" t="s">
        <v>14</v>
      </c>
      <c r="E8" s="124" t="s">
        <v>10</v>
      </c>
      <c r="F8" s="125" t="s">
        <v>9</v>
      </c>
      <c r="G8" s="88"/>
      <c r="H8" s="105"/>
      <c r="I8" s="106"/>
      <c r="J8" s="101"/>
      <c r="K8" s="103"/>
      <c r="L8" s="106"/>
      <c r="M8" s="106"/>
      <c r="N8" s="101"/>
      <c r="O8" s="91"/>
      <c r="P8" s="121"/>
      <c r="Q8" s="80"/>
      <c r="R8" s="80"/>
      <c r="S8" s="80"/>
      <c r="T8" s="80"/>
      <c r="U8" s="80"/>
      <c r="V8" s="80"/>
      <c r="W8" s="80"/>
      <c r="X8" s="119"/>
      <c r="Y8" s="91"/>
      <c r="Z8" s="91"/>
      <c r="AA8" s="78"/>
      <c r="AB8" s="76"/>
      <c r="AC8" s="76"/>
      <c r="AD8" s="76"/>
      <c r="AE8" s="76"/>
      <c r="AF8" s="76"/>
      <c r="AG8" s="76"/>
      <c r="AH8" s="76"/>
      <c r="AI8" s="76"/>
      <c r="AJ8" s="114"/>
      <c r="AK8" s="76"/>
      <c r="AL8" s="76"/>
      <c r="AM8" s="95"/>
      <c r="AN8" s="97"/>
      <c r="AO8" s="78"/>
      <c r="AP8" s="99"/>
      <c r="AQ8" s="76"/>
      <c r="AR8" s="99"/>
      <c r="AS8" s="95"/>
      <c r="AT8" s="91"/>
      <c r="AU8" s="110"/>
      <c r="AV8" s="80"/>
      <c r="AW8" s="108"/>
      <c r="AX8" s="108"/>
      <c r="AY8" s="108"/>
      <c r="AZ8" s="91"/>
      <c r="BA8" s="97"/>
      <c r="BB8" s="112"/>
      <c r="BC8" s="99"/>
      <c r="BD8" s="76"/>
      <c r="BE8" s="99"/>
      <c r="BF8" s="99"/>
      <c r="BG8" s="99"/>
      <c r="BH8" s="99"/>
      <c r="BI8" s="91"/>
      <c r="BJ8" s="117"/>
      <c r="BK8" s="117"/>
    </row>
    <row r="9" spans="1:63" ht="25.5">
      <c r="A9" s="17">
        <v>1</v>
      </c>
      <c r="B9" s="26" t="s">
        <v>16</v>
      </c>
      <c r="C9" s="23" t="s">
        <v>67</v>
      </c>
      <c r="D9" s="24" t="s">
        <v>72</v>
      </c>
      <c r="E9" s="40" t="s">
        <v>75</v>
      </c>
      <c r="F9" s="23" t="s">
        <v>134</v>
      </c>
      <c r="G9" s="31">
        <v>20</v>
      </c>
      <c r="H9" s="44">
        <v>35</v>
      </c>
      <c r="I9" s="44">
        <v>50</v>
      </c>
      <c r="J9" s="44">
        <v>40</v>
      </c>
      <c r="K9" s="44">
        <v>80</v>
      </c>
      <c r="L9" s="44">
        <v>48</v>
      </c>
      <c r="M9" s="44">
        <v>25</v>
      </c>
      <c r="N9" s="45">
        <v>40</v>
      </c>
      <c r="O9" s="46">
        <f aca="true" t="shared" si="0" ref="O9:O34">SUM(G9:N9)</f>
        <v>338</v>
      </c>
      <c r="P9" s="47">
        <v>45</v>
      </c>
      <c r="Q9" s="44">
        <v>51</v>
      </c>
      <c r="R9" s="44">
        <v>35</v>
      </c>
      <c r="S9" s="44">
        <v>0</v>
      </c>
      <c r="T9" s="44">
        <v>0</v>
      </c>
      <c r="U9" s="44">
        <v>66</v>
      </c>
      <c r="V9" s="44">
        <v>0</v>
      </c>
      <c r="W9" s="44">
        <v>0</v>
      </c>
      <c r="X9" s="44">
        <v>10</v>
      </c>
      <c r="Y9" s="48">
        <f aca="true" t="shared" si="1" ref="Y9:Y34">SUM(P9:X9)</f>
        <v>207</v>
      </c>
      <c r="Z9" s="46">
        <f aca="true" t="shared" si="2" ref="Z9:Z34">O9+Y9</f>
        <v>545</v>
      </c>
      <c r="AA9" s="47">
        <v>60</v>
      </c>
      <c r="AB9" s="44">
        <v>30</v>
      </c>
      <c r="AC9" s="44">
        <v>65</v>
      </c>
      <c r="AD9" s="44">
        <v>10</v>
      </c>
      <c r="AE9" s="44">
        <v>90</v>
      </c>
      <c r="AF9" s="44">
        <v>20</v>
      </c>
      <c r="AG9" s="44">
        <v>50</v>
      </c>
      <c r="AH9" s="44">
        <v>70</v>
      </c>
      <c r="AI9" s="44">
        <v>80</v>
      </c>
      <c r="AJ9" s="44">
        <v>40</v>
      </c>
      <c r="AK9" s="44">
        <v>30</v>
      </c>
      <c r="AL9" s="44">
        <v>25</v>
      </c>
      <c r="AM9" s="48">
        <f aca="true" t="shared" si="3" ref="AM9:AM34">SUM(AA9:AL9)</f>
        <v>570</v>
      </c>
      <c r="AN9" s="46">
        <f aca="true" t="shared" si="4" ref="AN9:AN34">Z9+AM9</f>
        <v>1115</v>
      </c>
      <c r="AO9" s="47">
        <v>0</v>
      </c>
      <c r="AP9" s="44">
        <v>0</v>
      </c>
      <c r="AQ9" s="44">
        <v>40</v>
      </c>
      <c r="AR9" s="44">
        <v>10</v>
      </c>
      <c r="AS9" s="48">
        <f aca="true" t="shared" si="5" ref="AS9:AS34">SUM(AO9:AR9)</f>
        <v>50</v>
      </c>
      <c r="AT9" s="46">
        <f aca="true" t="shared" si="6" ref="AT9:AT34">AN9+AS9</f>
        <v>1165</v>
      </c>
      <c r="AU9" s="47">
        <v>25</v>
      </c>
      <c r="AV9" s="44">
        <v>0</v>
      </c>
      <c r="AW9" s="44">
        <v>0</v>
      </c>
      <c r="AX9" s="44">
        <v>20</v>
      </c>
      <c r="AY9" s="44">
        <v>10</v>
      </c>
      <c r="AZ9" s="46">
        <f aca="true" t="shared" si="7" ref="AZ9:AZ34">SUM(AU9:AY9)</f>
        <v>55</v>
      </c>
      <c r="BA9" s="46">
        <f aca="true" t="shared" si="8" ref="BA9:BA34">AT9+AZ9</f>
        <v>1220</v>
      </c>
      <c r="BB9" s="47">
        <v>74</v>
      </c>
      <c r="BC9" s="44">
        <v>0</v>
      </c>
      <c r="BD9" s="44">
        <v>36</v>
      </c>
      <c r="BE9" s="44">
        <v>0</v>
      </c>
      <c r="BF9" s="44">
        <v>10</v>
      </c>
      <c r="BG9" s="44">
        <v>10</v>
      </c>
      <c r="BH9" s="44">
        <v>100</v>
      </c>
      <c r="BI9" s="48">
        <f aca="true" t="shared" si="9" ref="BI9:BI34">SUM(BB9:BH9)</f>
        <v>230</v>
      </c>
      <c r="BJ9" s="48">
        <f aca="true" t="shared" si="10" ref="BJ9:BJ34">BA9+BI9</f>
        <v>1450</v>
      </c>
      <c r="BK9" s="46">
        <f aca="true" t="shared" si="11" ref="BK9:BK15">RANK(BJ9,$BJ$9:$BJ$15,0)</f>
        <v>1</v>
      </c>
    </row>
    <row r="10" spans="1:63" ht="29.25" customHeight="1">
      <c r="A10" s="18">
        <v>4</v>
      </c>
      <c r="B10" s="27" t="s">
        <v>16</v>
      </c>
      <c r="C10" s="21" t="s">
        <v>70</v>
      </c>
      <c r="D10" s="29" t="s">
        <v>74</v>
      </c>
      <c r="E10" s="41" t="s">
        <v>77</v>
      </c>
      <c r="F10" s="21" t="s">
        <v>136</v>
      </c>
      <c r="G10" s="32">
        <v>20</v>
      </c>
      <c r="H10" s="49">
        <v>30</v>
      </c>
      <c r="I10" s="49">
        <v>45</v>
      </c>
      <c r="J10" s="49">
        <v>40</v>
      </c>
      <c r="K10" s="49">
        <v>80</v>
      </c>
      <c r="L10" s="49">
        <v>50</v>
      </c>
      <c r="M10" s="49">
        <v>25</v>
      </c>
      <c r="N10" s="50">
        <v>40</v>
      </c>
      <c r="O10" s="51">
        <f t="shared" si="0"/>
        <v>330</v>
      </c>
      <c r="P10" s="52">
        <v>0</v>
      </c>
      <c r="Q10" s="49">
        <v>0</v>
      </c>
      <c r="R10" s="49">
        <v>50</v>
      </c>
      <c r="S10" s="49">
        <v>0</v>
      </c>
      <c r="T10" s="49">
        <v>60</v>
      </c>
      <c r="U10" s="49">
        <v>80</v>
      </c>
      <c r="V10" s="49">
        <v>15</v>
      </c>
      <c r="W10" s="49">
        <v>0</v>
      </c>
      <c r="X10" s="49">
        <v>10</v>
      </c>
      <c r="Y10" s="53">
        <f t="shared" si="1"/>
        <v>215</v>
      </c>
      <c r="Z10" s="51">
        <f t="shared" si="2"/>
        <v>545</v>
      </c>
      <c r="AA10" s="52">
        <v>46</v>
      </c>
      <c r="AB10" s="49">
        <v>30</v>
      </c>
      <c r="AC10" s="49">
        <v>65</v>
      </c>
      <c r="AD10" s="49">
        <v>10</v>
      </c>
      <c r="AE10" s="49">
        <v>79</v>
      </c>
      <c r="AF10" s="49">
        <v>20</v>
      </c>
      <c r="AG10" s="49">
        <v>50</v>
      </c>
      <c r="AH10" s="49">
        <v>0</v>
      </c>
      <c r="AI10" s="49">
        <v>80</v>
      </c>
      <c r="AJ10" s="49">
        <v>40</v>
      </c>
      <c r="AK10" s="49">
        <v>30</v>
      </c>
      <c r="AL10" s="49">
        <v>20</v>
      </c>
      <c r="AM10" s="53">
        <f t="shared" si="3"/>
        <v>470</v>
      </c>
      <c r="AN10" s="51">
        <f t="shared" si="4"/>
        <v>1015</v>
      </c>
      <c r="AO10" s="52">
        <v>0</v>
      </c>
      <c r="AP10" s="49">
        <v>0</v>
      </c>
      <c r="AQ10" s="49">
        <v>40</v>
      </c>
      <c r="AR10" s="49">
        <v>10</v>
      </c>
      <c r="AS10" s="53">
        <f t="shared" si="5"/>
        <v>50</v>
      </c>
      <c r="AT10" s="51">
        <f t="shared" si="6"/>
        <v>1065</v>
      </c>
      <c r="AU10" s="52">
        <v>25</v>
      </c>
      <c r="AV10" s="49">
        <v>0</v>
      </c>
      <c r="AW10" s="49">
        <v>30</v>
      </c>
      <c r="AX10" s="49">
        <v>20</v>
      </c>
      <c r="AY10" s="49">
        <v>10</v>
      </c>
      <c r="AZ10" s="51">
        <f t="shared" si="7"/>
        <v>85</v>
      </c>
      <c r="BA10" s="51">
        <f t="shared" si="8"/>
        <v>1150</v>
      </c>
      <c r="BB10" s="52">
        <v>74</v>
      </c>
      <c r="BC10" s="49">
        <v>28</v>
      </c>
      <c r="BD10" s="49">
        <v>0</v>
      </c>
      <c r="BE10" s="49">
        <v>0</v>
      </c>
      <c r="BF10" s="49">
        <v>10</v>
      </c>
      <c r="BG10" s="49">
        <v>20</v>
      </c>
      <c r="BH10" s="49">
        <v>99</v>
      </c>
      <c r="BI10" s="53">
        <f t="shared" si="9"/>
        <v>231</v>
      </c>
      <c r="BJ10" s="53">
        <f t="shared" si="10"/>
        <v>1381</v>
      </c>
      <c r="BK10" s="51">
        <f t="shared" si="11"/>
        <v>2</v>
      </c>
    </row>
    <row r="11" spans="1:63" ht="27" customHeight="1">
      <c r="A11" s="18">
        <v>7</v>
      </c>
      <c r="B11" s="27" t="s">
        <v>16</v>
      </c>
      <c r="C11" s="21" t="s">
        <v>118</v>
      </c>
      <c r="D11" s="29" t="s">
        <v>119</v>
      </c>
      <c r="E11" s="41" t="s">
        <v>120</v>
      </c>
      <c r="F11" s="21" t="s">
        <v>139</v>
      </c>
      <c r="G11" s="32">
        <v>20</v>
      </c>
      <c r="H11" s="49">
        <v>20</v>
      </c>
      <c r="I11" s="49">
        <v>50</v>
      </c>
      <c r="J11" s="49">
        <v>40</v>
      </c>
      <c r="K11" s="49">
        <v>80</v>
      </c>
      <c r="L11" s="49">
        <v>47</v>
      </c>
      <c r="M11" s="49">
        <v>25</v>
      </c>
      <c r="N11" s="50">
        <v>40</v>
      </c>
      <c r="O11" s="51">
        <f t="shared" si="0"/>
        <v>322</v>
      </c>
      <c r="P11" s="52">
        <v>15</v>
      </c>
      <c r="Q11" s="49">
        <v>28</v>
      </c>
      <c r="R11" s="49">
        <v>0</v>
      </c>
      <c r="S11" s="49">
        <v>0</v>
      </c>
      <c r="T11" s="49">
        <v>57</v>
      </c>
      <c r="U11" s="49">
        <v>87</v>
      </c>
      <c r="V11" s="49">
        <v>30</v>
      </c>
      <c r="W11" s="49">
        <v>0</v>
      </c>
      <c r="X11" s="49">
        <v>10</v>
      </c>
      <c r="Y11" s="53">
        <f t="shared" si="1"/>
        <v>227</v>
      </c>
      <c r="Z11" s="51">
        <f t="shared" si="2"/>
        <v>549</v>
      </c>
      <c r="AA11" s="52">
        <v>58</v>
      </c>
      <c r="AB11" s="49">
        <v>0</v>
      </c>
      <c r="AC11" s="49">
        <v>27</v>
      </c>
      <c r="AD11" s="49">
        <v>10</v>
      </c>
      <c r="AE11" s="49">
        <v>60</v>
      </c>
      <c r="AF11" s="49">
        <v>20</v>
      </c>
      <c r="AG11" s="49">
        <v>50</v>
      </c>
      <c r="AH11" s="49">
        <v>35</v>
      </c>
      <c r="AI11" s="49">
        <v>80</v>
      </c>
      <c r="AJ11" s="49">
        <v>40</v>
      </c>
      <c r="AK11" s="49">
        <v>30</v>
      </c>
      <c r="AL11" s="49">
        <v>20</v>
      </c>
      <c r="AM11" s="53">
        <f t="shared" si="3"/>
        <v>430</v>
      </c>
      <c r="AN11" s="51">
        <f t="shared" si="4"/>
        <v>979</v>
      </c>
      <c r="AO11" s="52">
        <v>0</v>
      </c>
      <c r="AP11" s="49">
        <v>0</v>
      </c>
      <c r="AQ11" s="49">
        <v>40</v>
      </c>
      <c r="AR11" s="49">
        <v>10</v>
      </c>
      <c r="AS11" s="53">
        <f t="shared" si="5"/>
        <v>50</v>
      </c>
      <c r="AT11" s="51">
        <f t="shared" si="6"/>
        <v>1029</v>
      </c>
      <c r="AU11" s="52">
        <v>10</v>
      </c>
      <c r="AV11" s="49">
        <v>69</v>
      </c>
      <c r="AW11" s="49">
        <v>23</v>
      </c>
      <c r="AX11" s="49">
        <v>0</v>
      </c>
      <c r="AY11" s="49">
        <v>10</v>
      </c>
      <c r="AZ11" s="51">
        <f t="shared" si="7"/>
        <v>112</v>
      </c>
      <c r="BA11" s="51">
        <f t="shared" si="8"/>
        <v>1141</v>
      </c>
      <c r="BB11" s="52">
        <v>44</v>
      </c>
      <c r="BC11" s="49">
        <v>0</v>
      </c>
      <c r="BD11" s="49">
        <v>0</v>
      </c>
      <c r="BE11" s="49">
        <v>0</v>
      </c>
      <c r="BF11" s="49">
        <v>10</v>
      </c>
      <c r="BG11" s="49">
        <v>10</v>
      </c>
      <c r="BH11" s="49">
        <v>89</v>
      </c>
      <c r="BI11" s="53">
        <f t="shared" si="9"/>
        <v>153</v>
      </c>
      <c r="BJ11" s="53">
        <f t="shared" si="10"/>
        <v>1294</v>
      </c>
      <c r="BK11" s="51">
        <f t="shared" si="11"/>
        <v>3</v>
      </c>
    </row>
    <row r="12" spans="1:63" ht="24.75" customHeight="1">
      <c r="A12" s="18">
        <v>2</v>
      </c>
      <c r="B12" s="27" t="s">
        <v>16</v>
      </c>
      <c r="C12" s="21" t="s">
        <v>68</v>
      </c>
      <c r="D12" s="29" t="s">
        <v>72</v>
      </c>
      <c r="E12" s="41" t="s">
        <v>160</v>
      </c>
      <c r="F12" s="21" t="s">
        <v>159</v>
      </c>
      <c r="G12" s="32">
        <v>20</v>
      </c>
      <c r="H12" s="49">
        <v>35</v>
      </c>
      <c r="I12" s="49">
        <v>45</v>
      </c>
      <c r="J12" s="49">
        <v>40</v>
      </c>
      <c r="K12" s="49">
        <v>70</v>
      </c>
      <c r="L12" s="49">
        <v>46</v>
      </c>
      <c r="M12" s="49">
        <v>15</v>
      </c>
      <c r="N12" s="50">
        <v>40</v>
      </c>
      <c r="O12" s="51">
        <f t="shared" si="0"/>
        <v>311</v>
      </c>
      <c r="P12" s="52">
        <v>0</v>
      </c>
      <c r="Q12" s="49">
        <v>0</v>
      </c>
      <c r="R12" s="49">
        <v>35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10</v>
      </c>
      <c r="Y12" s="53">
        <f t="shared" si="1"/>
        <v>45</v>
      </c>
      <c r="Z12" s="51">
        <f t="shared" si="2"/>
        <v>356</v>
      </c>
      <c r="AA12" s="52">
        <v>44</v>
      </c>
      <c r="AB12" s="49">
        <v>30</v>
      </c>
      <c r="AC12" s="49">
        <v>50</v>
      </c>
      <c r="AD12" s="49">
        <v>10</v>
      </c>
      <c r="AE12" s="49">
        <v>86</v>
      </c>
      <c r="AF12" s="49">
        <v>20</v>
      </c>
      <c r="AG12" s="49">
        <v>50</v>
      </c>
      <c r="AH12" s="49">
        <v>0</v>
      </c>
      <c r="AI12" s="49">
        <v>0</v>
      </c>
      <c r="AJ12" s="49">
        <v>40</v>
      </c>
      <c r="AK12" s="49">
        <v>30</v>
      </c>
      <c r="AL12" s="49">
        <v>20</v>
      </c>
      <c r="AM12" s="53">
        <f t="shared" si="3"/>
        <v>380</v>
      </c>
      <c r="AN12" s="51">
        <f t="shared" si="4"/>
        <v>736</v>
      </c>
      <c r="AO12" s="52">
        <v>0</v>
      </c>
      <c r="AP12" s="49">
        <v>0</v>
      </c>
      <c r="AQ12" s="49">
        <v>0</v>
      </c>
      <c r="AR12" s="49">
        <v>10</v>
      </c>
      <c r="AS12" s="53">
        <f t="shared" si="5"/>
        <v>10</v>
      </c>
      <c r="AT12" s="51">
        <f t="shared" si="6"/>
        <v>746</v>
      </c>
      <c r="AU12" s="52">
        <v>10</v>
      </c>
      <c r="AV12" s="49">
        <v>0</v>
      </c>
      <c r="AW12" s="49">
        <v>21</v>
      </c>
      <c r="AX12" s="49">
        <v>20</v>
      </c>
      <c r="AY12" s="49">
        <v>10</v>
      </c>
      <c r="AZ12" s="51">
        <f t="shared" si="7"/>
        <v>61</v>
      </c>
      <c r="BA12" s="51">
        <f t="shared" si="8"/>
        <v>807</v>
      </c>
      <c r="BB12" s="52">
        <v>0</v>
      </c>
      <c r="BC12" s="49">
        <v>0</v>
      </c>
      <c r="BD12" s="49">
        <v>39</v>
      </c>
      <c r="BE12" s="49">
        <v>0</v>
      </c>
      <c r="BF12" s="49">
        <v>10</v>
      </c>
      <c r="BG12" s="49">
        <v>10</v>
      </c>
      <c r="BH12" s="49">
        <v>65</v>
      </c>
      <c r="BI12" s="53">
        <f t="shared" si="9"/>
        <v>124</v>
      </c>
      <c r="BJ12" s="53">
        <f t="shared" si="10"/>
        <v>931</v>
      </c>
      <c r="BK12" s="54">
        <f t="shared" si="11"/>
        <v>4</v>
      </c>
    </row>
    <row r="13" spans="1:63" ht="27.75" customHeight="1">
      <c r="A13" s="18">
        <v>3</v>
      </c>
      <c r="B13" s="27" t="s">
        <v>16</v>
      </c>
      <c r="C13" s="21" t="s">
        <v>69</v>
      </c>
      <c r="D13" s="29" t="s">
        <v>73</v>
      </c>
      <c r="E13" s="41" t="s">
        <v>76</v>
      </c>
      <c r="F13" s="21" t="s">
        <v>135</v>
      </c>
      <c r="G13" s="32">
        <v>0</v>
      </c>
      <c r="H13" s="49">
        <v>30</v>
      </c>
      <c r="I13" s="49">
        <v>40</v>
      </c>
      <c r="J13" s="49">
        <v>40</v>
      </c>
      <c r="K13" s="49">
        <v>20</v>
      </c>
      <c r="L13" s="49">
        <v>0</v>
      </c>
      <c r="M13" s="49">
        <v>10</v>
      </c>
      <c r="N13" s="50">
        <v>40</v>
      </c>
      <c r="O13" s="51">
        <f t="shared" si="0"/>
        <v>180</v>
      </c>
      <c r="P13" s="52">
        <v>0</v>
      </c>
      <c r="Q13" s="49">
        <v>41</v>
      </c>
      <c r="R13" s="49">
        <v>30</v>
      </c>
      <c r="S13" s="49">
        <v>0</v>
      </c>
      <c r="T13" s="49">
        <v>0</v>
      </c>
      <c r="U13" s="49">
        <v>91</v>
      </c>
      <c r="V13" s="49">
        <v>30</v>
      </c>
      <c r="W13" s="49">
        <v>0</v>
      </c>
      <c r="X13" s="49">
        <v>10</v>
      </c>
      <c r="Y13" s="53">
        <f t="shared" si="1"/>
        <v>202</v>
      </c>
      <c r="Z13" s="51">
        <f t="shared" si="2"/>
        <v>382</v>
      </c>
      <c r="AA13" s="52">
        <v>47</v>
      </c>
      <c r="AB13" s="49">
        <v>30</v>
      </c>
      <c r="AC13" s="49">
        <v>65</v>
      </c>
      <c r="AD13" s="49">
        <v>10</v>
      </c>
      <c r="AE13" s="49">
        <v>45</v>
      </c>
      <c r="AF13" s="49">
        <v>20</v>
      </c>
      <c r="AG13" s="49">
        <v>50</v>
      </c>
      <c r="AH13" s="49">
        <v>70</v>
      </c>
      <c r="AI13" s="49">
        <v>0</v>
      </c>
      <c r="AJ13" s="49">
        <v>10</v>
      </c>
      <c r="AK13" s="49">
        <v>30</v>
      </c>
      <c r="AL13" s="49">
        <v>25</v>
      </c>
      <c r="AM13" s="53">
        <f t="shared" si="3"/>
        <v>402</v>
      </c>
      <c r="AN13" s="51">
        <f t="shared" si="4"/>
        <v>784</v>
      </c>
      <c r="AO13" s="52">
        <v>0</v>
      </c>
      <c r="AP13" s="49">
        <v>0</v>
      </c>
      <c r="AQ13" s="49">
        <v>50</v>
      </c>
      <c r="AR13" s="49">
        <v>10</v>
      </c>
      <c r="AS13" s="53">
        <f t="shared" si="5"/>
        <v>60</v>
      </c>
      <c r="AT13" s="51">
        <f t="shared" si="6"/>
        <v>844</v>
      </c>
      <c r="AU13" s="52">
        <v>10</v>
      </c>
      <c r="AV13" s="49">
        <v>0</v>
      </c>
      <c r="AW13" s="49">
        <v>0</v>
      </c>
      <c r="AX13" s="49">
        <v>20</v>
      </c>
      <c r="AY13" s="49">
        <v>10</v>
      </c>
      <c r="AZ13" s="51">
        <f t="shared" si="7"/>
        <v>40</v>
      </c>
      <c r="BA13" s="51">
        <f t="shared" si="8"/>
        <v>884</v>
      </c>
      <c r="BB13" s="52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53">
        <f t="shared" si="9"/>
        <v>0</v>
      </c>
      <c r="BJ13" s="53">
        <f t="shared" si="10"/>
        <v>884</v>
      </c>
      <c r="BK13" s="54">
        <f t="shared" si="11"/>
        <v>5</v>
      </c>
    </row>
    <row r="14" spans="1:63" ht="30" customHeight="1">
      <c r="A14" s="18">
        <v>5</v>
      </c>
      <c r="B14" s="27" t="s">
        <v>16</v>
      </c>
      <c r="C14" s="21" t="s">
        <v>71</v>
      </c>
      <c r="D14" s="29" t="s">
        <v>74</v>
      </c>
      <c r="E14" s="41" t="s">
        <v>78</v>
      </c>
      <c r="F14" s="21" t="s">
        <v>137</v>
      </c>
      <c r="G14" s="32">
        <v>20</v>
      </c>
      <c r="H14" s="49">
        <v>30</v>
      </c>
      <c r="I14" s="49">
        <v>45</v>
      </c>
      <c r="J14" s="49">
        <v>40</v>
      </c>
      <c r="K14" s="49">
        <v>70</v>
      </c>
      <c r="L14" s="49">
        <v>31</v>
      </c>
      <c r="M14" s="49">
        <v>20</v>
      </c>
      <c r="N14" s="50">
        <v>40</v>
      </c>
      <c r="O14" s="51">
        <f t="shared" si="0"/>
        <v>296</v>
      </c>
      <c r="P14" s="52">
        <v>45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10</v>
      </c>
      <c r="Y14" s="53">
        <f t="shared" si="1"/>
        <v>55</v>
      </c>
      <c r="Z14" s="51">
        <f t="shared" si="2"/>
        <v>351</v>
      </c>
      <c r="AA14" s="52">
        <v>45</v>
      </c>
      <c r="AB14" s="49">
        <v>0</v>
      </c>
      <c r="AC14" s="49">
        <v>50</v>
      </c>
      <c r="AD14" s="49">
        <v>10</v>
      </c>
      <c r="AE14" s="49">
        <v>36</v>
      </c>
      <c r="AF14" s="49">
        <v>20</v>
      </c>
      <c r="AG14" s="49">
        <v>50</v>
      </c>
      <c r="AH14" s="49">
        <v>0</v>
      </c>
      <c r="AI14" s="49">
        <v>0</v>
      </c>
      <c r="AJ14" s="49">
        <v>30</v>
      </c>
      <c r="AK14" s="49">
        <v>0</v>
      </c>
      <c r="AL14" s="49">
        <v>10</v>
      </c>
      <c r="AM14" s="53">
        <f t="shared" si="3"/>
        <v>251</v>
      </c>
      <c r="AN14" s="51">
        <f t="shared" si="4"/>
        <v>602</v>
      </c>
      <c r="AO14" s="52">
        <v>0</v>
      </c>
      <c r="AP14" s="49">
        <v>0</v>
      </c>
      <c r="AQ14" s="49">
        <v>0</v>
      </c>
      <c r="AR14" s="49">
        <v>10</v>
      </c>
      <c r="AS14" s="53">
        <f t="shared" si="5"/>
        <v>10</v>
      </c>
      <c r="AT14" s="51">
        <f t="shared" si="6"/>
        <v>612</v>
      </c>
      <c r="AU14" s="52">
        <v>0</v>
      </c>
      <c r="AV14" s="49">
        <v>0</v>
      </c>
      <c r="AW14" s="49">
        <v>0</v>
      </c>
      <c r="AX14" s="49">
        <v>0</v>
      </c>
      <c r="AY14" s="49">
        <v>0</v>
      </c>
      <c r="AZ14" s="51">
        <f t="shared" si="7"/>
        <v>0</v>
      </c>
      <c r="BA14" s="51">
        <f t="shared" si="8"/>
        <v>612</v>
      </c>
      <c r="BB14" s="52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53">
        <f t="shared" si="9"/>
        <v>0</v>
      </c>
      <c r="BJ14" s="53">
        <f t="shared" si="10"/>
        <v>612</v>
      </c>
      <c r="BK14" s="54">
        <f t="shared" si="11"/>
        <v>6</v>
      </c>
    </row>
    <row r="15" spans="1:63" ht="27.75" customHeight="1" thickBot="1">
      <c r="A15" s="19">
        <v>6</v>
      </c>
      <c r="B15" s="28" t="s">
        <v>16</v>
      </c>
      <c r="C15" s="22" t="s">
        <v>79</v>
      </c>
      <c r="D15" s="30" t="s">
        <v>80</v>
      </c>
      <c r="E15" s="42" t="s">
        <v>81</v>
      </c>
      <c r="F15" s="22" t="s">
        <v>138</v>
      </c>
      <c r="G15" s="34">
        <v>20</v>
      </c>
      <c r="H15" s="55">
        <v>30</v>
      </c>
      <c r="I15" s="55">
        <v>35</v>
      </c>
      <c r="J15" s="55">
        <v>0</v>
      </c>
      <c r="K15" s="55">
        <v>40</v>
      </c>
      <c r="L15" s="55">
        <v>0</v>
      </c>
      <c r="M15" s="55">
        <v>15</v>
      </c>
      <c r="N15" s="56">
        <v>40</v>
      </c>
      <c r="O15" s="57">
        <f t="shared" si="0"/>
        <v>180</v>
      </c>
      <c r="P15" s="58">
        <v>0</v>
      </c>
      <c r="Q15" s="59">
        <v>0</v>
      </c>
      <c r="R15" s="59">
        <v>20</v>
      </c>
      <c r="S15" s="59">
        <v>0</v>
      </c>
      <c r="T15" s="59">
        <v>0</v>
      </c>
      <c r="U15" s="59">
        <v>23</v>
      </c>
      <c r="V15" s="59">
        <v>0</v>
      </c>
      <c r="W15" s="59">
        <v>0</v>
      </c>
      <c r="X15" s="59">
        <v>10</v>
      </c>
      <c r="Y15" s="60">
        <f t="shared" si="1"/>
        <v>53</v>
      </c>
      <c r="Z15" s="57">
        <f t="shared" si="2"/>
        <v>233</v>
      </c>
      <c r="AA15" s="58">
        <v>0</v>
      </c>
      <c r="AB15" s="59">
        <v>0</v>
      </c>
      <c r="AC15" s="59">
        <v>0</v>
      </c>
      <c r="AD15" s="59">
        <v>10</v>
      </c>
      <c r="AE15" s="59">
        <v>45</v>
      </c>
      <c r="AF15" s="59">
        <v>20</v>
      </c>
      <c r="AG15" s="59">
        <v>0</v>
      </c>
      <c r="AH15" s="59">
        <v>0</v>
      </c>
      <c r="AI15" s="59">
        <v>0</v>
      </c>
      <c r="AJ15" s="59">
        <v>40</v>
      </c>
      <c r="AK15" s="59">
        <v>30</v>
      </c>
      <c r="AL15" s="59">
        <v>20</v>
      </c>
      <c r="AM15" s="60">
        <f t="shared" si="3"/>
        <v>165</v>
      </c>
      <c r="AN15" s="57">
        <f t="shared" si="4"/>
        <v>398</v>
      </c>
      <c r="AO15" s="58">
        <v>0</v>
      </c>
      <c r="AP15" s="59">
        <v>0</v>
      </c>
      <c r="AQ15" s="59">
        <v>0</v>
      </c>
      <c r="AR15" s="59">
        <v>0</v>
      </c>
      <c r="AS15" s="60">
        <f t="shared" si="5"/>
        <v>0</v>
      </c>
      <c r="AT15" s="57">
        <f t="shared" si="6"/>
        <v>398</v>
      </c>
      <c r="AU15" s="58">
        <v>0</v>
      </c>
      <c r="AV15" s="59">
        <v>0</v>
      </c>
      <c r="AW15" s="59">
        <v>0</v>
      </c>
      <c r="AX15" s="59">
        <v>0</v>
      </c>
      <c r="AY15" s="59">
        <v>10</v>
      </c>
      <c r="AZ15" s="57">
        <f t="shared" si="7"/>
        <v>10</v>
      </c>
      <c r="BA15" s="57">
        <f t="shared" si="8"/>
        <v>408</v>
      </c>
      <c r="BB15" s="58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60">
        <f t="shared" si="9"/>
        <v>0</v>
      </c>
      <c r="BJ15" s="60">
        <f t="shared" si="10"/>
        <v>408</v>
      </c>
      <c r="BK15" s="73">
        <f t="shared" si="11"/>
        <v>7</v>
      </c>
    </row>
    <row r="16" spans="1:70" s="10" customFormat="1" ht="27.75" customHeight="1">
      <c r="A16" s="17">
        <v>20</v>
      </c>
      <c r="B16" s="36" t="s">
        <v>82</v>
      </c>
      <c r="C16" s="23" t="s">
        <v>18</v>
      </c>
      <c r="D16" s="37" t="s">
        <v>72</v>
      </c>
      <c r="E16" s="40" t="s">
        <v>112</v>
      </c>
      <c r="F16" s="43" t="s">
        <v>152</v>
      </c>
      <c r="G16" s="31">
        <v>20</v>
      </c>
      <c r="H16" s="44">
        <v>30</v>
      </c>
      <c r="I16" s="44">
        <v>50</v>
      </c>
      <c r="J16" s="44">
        <v>40</v>
      </c>
      <c r="K16" s="44">
        <v>80</v>
      </c>
      <c r="L16" s="44">
        <v>44</v>
      </c>
      <c r="M16" s="44">
        <v>25</v>
      </c>
      <c r="N16" s="45">
        <v>40</v>
      </c>
      <c r="O16" s="61">
        <f t="shared" si="0"/>
        <v>329</v>
      </c>
      <c r="P16" s="47">
        <v>15</v>
      </c>
      <c r="Q16" s="44">
        <v>52</v>
      </c>
      <c r="R16" s="44">
        <v>0</v>
      </c>
      <c r="S16" s="44">
        <v>60</v>
      </c>
      <c r="T16" s="44">
        <v>60</v>
      </c>
      <c r="U16" s="44">
        <v>102</v>
      </c>
      <c r="V16" s="44">
        <v>30</v>
      </c>
      <c r="W16" s="44">
        <v>0</v>
      </c>
      <c r="X16" s="44">
        <v>10</v>
      </c>
      <c r="Y16" s="48">
        <f t="shared" si="1"/>
        <v>329</v>
      </c>
      <c r="Z16" s="46">
        <f t="shared" si="2"/>
        <v>658</v>
      </c>
      <c r="AA16" s="47">
        <v>60</v>
      </c>
      <c r="AB16" s="44">
        <v>30</v>
      </c>
      <c r="AC16" s="44">
        <v>65</v>
      </c>
      <c r="AD16" s="44">
        <v>10</v>
      </c>
      <c r="AE16" s="44">
        <v>90</v>
      </c>
      <c r="AF16" s="44">
        <v>20</v>
      </c>
      <c r="AG16" s="44">
        <v>50</v>
      </c>
      <c r="AH16" s="44">
        <v>47</v>
      </c>
      <c r="AI16" s="44">
        <v>60</v>
      </c>
      <c r="AJ16" s="44">
        <v>40</v>
      </c>
      <c r="AK16" s="44">
        <v>30</v>
      </c>
      <c r="AL16" s="44">
        <v>20</v>
      </c>
      <c r="AM16" s="48">
        <f t="shared" si="3"/>
        <v>522</v>
      </c>
      <c r="AN16" s="46">
        <f t="shared" si="4"/>
        <v>1180</v>
      </c>
      <c r="AO16" s="47">
        <v>57</v>
      </c>
      <c r="AP16" s="44">
        <v>43</v>
      </c>
      <c r="AQ16" s="44">
        <v>35</v>
      </c>
      <c r="AR16" s="44">
        <v>10</v>
      </c>
      <c r="AS16" s="48">
        <f t="shared" si="5"/>
        <v>145</v>
      </c>
      <c r="AT16" s="46">
        <f t="shared" si="6"/>
        <v>1325</v>
      </c>
      <c r="AU16" s="47">
        <v>25</v>
      </c>
      <c r="AV16" s="44">
        <v>0</v>
      </c>
      <c r="AW16" s="44">
        <v>53</v>
      </c>
      <c r="AX16" s="44">
        <v>20</v>
      </c>
      <c r="AY16" s="44">
        <v>10</v>
      </c>
      <c r="AZ16" s="46">
        <f t="shared" si="7"/>
        <v>108</v>
      </c>
      <c r="BA16" s="46">
        <f t="shared" si="8"/>
        <v>1433</v>
      </c>
      <c r="BB16" s="47">
        <v>84</v>
      </c>
      <c r="BC16" s="44">
        <v>0</v>
      </c>
      <c r="BD16" s="44">
        <v>0</v>
      </c>
      <c r="BE16" s="44">
        <v>0</v>
      </c>
      <c r="BF16" s="44">
        <v>10</v>
      </c>
      <c r="BG16" s="44">
        <v>20</v>
      </c>
      <c r="BH16" s="44">
        <v>98</v>
      </c>
      <c r="BI16" s="48">
        <f t="shared" si="9"/>
        <v>212</v>
      </c>
      <c r="BJ16" s="46">
        <f t="shared" si="10"/>
        <v>1645</v>
      </c>
      <c r="BK16" s="67">
        <f aca="true" t="shared" si="12" ref="BK16:BK34">RANK(BJ16,$BJ$16:$BJ$34,0)</f>
        <v>1</v>
      </c>
      <c r="BL16" s="2"/>
      <c r="BM16" s="2"/>
      <c r="BN16" s="2"/>
      <c r="BO16" s="2"/>
      <c r="BP16" s="2"/>
      <c r="BQ16" s="2"/>
      <c r="BR16" s="2"/>
    </row>
    <row r="17" spans="1:70" s="10" customFormat="1" ht="28.5" customHeight="1">
      <c r="A17" s="18">
        <v>13</v>
      </c>
      <c r="B17" s="16" t="s">
        <v>82</v>
      </c>
      <c r="C17" s="21" t="s">
        <v>121</v>
      </c>
      <c r="D17" s="20" t="s">
        <v>95</v>
      </c>
      <c r="E17" s="41" t="s">
        <v>105</v>
      </c>
      <c r="F17" s="21" t="s">
        <v>145</v>
      </c>
      <c r="G17" s="32">
        <v>20</v>
      </c>
      <c r="H17" s="63">
        <v>30</v>
      </c>
      <c r="I17" s="63">
        <v>50</v>
      </c>
      <c r="J17" s="63">
        <v>40</v>
      </c>
      <c r="K17" s="63">
        <v>80</v>
      </c>
      <c r="L17" s="63">
        <v>50</v>
      </c>
      <c r="M17" s="63">
        <v>15</v>
      </c>
      <c r="N17" s="64">
        <v>40</v>
      </c>
      <c r="O17" s="65">
        <f t="shared" si="0"/>
        <v>325</v>
      </c>
      <c r="P17" s="66">
        <v>30</v>
      </c>
      <c r="Q17" s="63">
        <v>59</v>
      </c>
      <c r="R17" s="63">
        <v>45</v>
      </c>
      <c r="S17" s="63">
        <v>0</v>
      </c>
      <c r="T17" s="63">
        <v>0</v>
      </c>
      <c r="U17" s="63">
        <v>102</v>
      </c>
      <c r="V17" s="63">
        <v>0</v>
      </c>
      <c r="W17" s="63">
        <v>0</v>
      </c>
      <c r="X17" s="63">
        <v>10</v>
      </c>
      <c r="Y17" s="53">
        <f t="shared" si="1"/>
        <v>246</v>
      </c>
      <c r="Z17" s="51">
        <f t="shared" si="2"/>
        <v>571</v>
      </c>
      <c r="AA17" s="66">
        <v>60</v>
      </c>
      <c r="AB17" s="63">
        <v>30</v>
      </c>
      <c r="AC17" s="63">
        <v>65</v>
      </c>
      <c r="AD17" s="63">
        <v>10</v>
      </c>
      <c r="AE17" s="63">
        <v>84</v>
      </c>
      <c r="AF17" s="63">
        <v>20</v>
      </c>
      <c r="AG17" s="63">
        <v>50</v>
      </c>
      <c r="AH17" s="63">
        <v>60</v>
      </c>
      <c r="AI17" s="63">
        <v>80</v>
      </c>
      <c r="AJ17" s="63">
        <v>40</v>
      </c>
      <c r="AK17" s="63">
        <v>30</v>
      </c>
      <c r="AL17" s="63">
        <v>25</v>
      </c>
      <c r="AM17" s="53">
        <f t="shared" si="3"/>
        <v>554</v>
      </c>
      <c r="AN17" s="51">
        <f t="shared" si="4"/>
        <v>1125</v>
      </c>
      <c r="AO17" s="66">
        <v>67</v>
      </c>
      <c r="AP17" s="63">
        <v>21</v>
      </c>
      <c r="AQ17" s="63">
        <v>50</v>
      </c>
      <c r="AR17" s="63">
        <v>10</v>
      </c>
      <c r="AS17" s="53">
        <f t="shared" si="5"/>
        <v>148</v>
      </c>
      <c r="AT17" s="51">
        <f t="shared" si="6"/>
        <v>1273</v>
      </c>
      <c r="AU17" s="66">
        <v>25</v>
      </c>
      <c r="AV17" s="63">
        <v>0</v>
      </c>
      <c r="AW17" s="63">
        <v>45</v>
      </c>
      <c r="AX17" s="63">
        <v>20</v>
      </c>
      <c r="AY17" s="63">
        <v>10</v>
      </c>
      <c r="AZ17" s="51">
        <f t="shared" si="7"/>
        <v>100</v>
      </c>
      <c r="BA17" s="51">
        <f t="shared" si="8"/>
        <v>1373</v>
      </c>
      <c r="BB17" s="66">
        <v>90</v>
      </c>
      <c r="BC17" s="63">
        <v>0</v>
      </c>
      <c r="BD17" s="63">
        <v>40</v>
      </c>
      <c r="BE17" s="63">
        <v>0</v>
      </c>
      <c r="BF17" s="63">
        <v>10</v>
      </c>
      <c r="BG17" s="63">
        <v>20</v>
      </c>
      <c r="BH17" s="63">
        <v>93</v>
      </c>
      <c r="BI17" s="53">
        <f t="shared" si="9"/>
        <v>253</v>
      </c>
      <c r="BJ17" s="51">
        <f t="shared" si="10"/>
        <v>1626</v>
      </c>
      <c r="BK17" s="67">
        <f t="shared" si="12"/>
        <v>2</v>
      </c>
      <c r="BL17" s="2"/>
      <c r="BM17" s="2"/>
      <c r="BN17" s="2"/>
      <c r="BO17" s="2"/>
      <c r="BP17" s="2"/>
      <c r="BQ17" s="2"/>
      <c r="BR17" s="2"/>
    </row>
    <row r="18" spans="1:70" s="10" customFormat="1" ht="27" customHeight="1">
      <c r="A18" s="18">
        <v>21</v>
      </c>
      <c r="B18" s="16" t="s">
        <v>82</v>
      </c>
      <c r="C18" s="21" t="s">
        <v>21</v>
      </c>
      <c r="D18" s="20" t="s">
        <v>23</v>
      </c>
      <c r="E18" s="41" t="s">
        <v>113</v>
      </c>
      <c r="F18" s="21" t="s">
        <v>153</v>
      </c>
      <c r="G18" s="32">
        <v>10</v>
      </c>
      <c r="H18" s="63">
        <v>30</v>
      </c>
      <c r="I18" s="63">
        <v>40</v>
      </c>
      <c r="J18" s="63">
        <v>40</v>
      </c>
      <c r="K18" s="63">
        <v>70</v>
      </c>
      <c r="L18" s="63">
        <v>40</v>
      </c>
      <c r="M18" s="63">
        <v>25</v>
      </c>
      <c r="N18" s="64">
        <v>40</v>
      </c>
      <c r="O18" s="65">
        <f t="shared" si="0"/>
        <v>295</v>
      </c>
      <c r="P18" s="66">
        <v>30</v>
      </c>
      <c r="Q18" s="63">
        <v>0</v>
      </c>
      <c r="R18" s="63">
        <v>35</v>
      </c>
      <c r="S18" s="63">
        <v>0</v>
      </c>
      <c r="T18" s="63">
        <v>60</v>
      </c>
      <c r="U18" s="63">
        <v>69</v>
      </c>
      <c r="V18" s="63">
        <v>30</v>
      </c>
      <c r="W18" s="63">
        <v>50</v>
      </c>
      <c r="X18" s="63">
        <v>10</v>
      </c>
      <c r="Y18" s="53">
        <f t="shared" si="1"/>
        <v>284</v>
      </c>
      <c r="Z18" s="51">
        <f t="shared" si="2"/>
        <v>579</v>
      </c>
      <c r="AA18" s="66">
        <v>59</v>
      </c>
      <c r="AB18" s="63">
        <v>30</v>
      </c>
      <c r="AC18" s="63">
        <v>65</v>
      </c>
      <c r="AD18" s="63">
        <v>10</v>
      </c>
      <c r="AE18" s="63">
        <v>90</v>
      </c>
      <c r="AF18" s="63">
        <v>20</v>
      </c>
      <c r="AG18" s="63">
        <v>50</v>
      </c>
      <c r="AH18" s="63">
        <v>0</v>
      </c>
      <c r="AI18" s="63">
        <v>80</v>
      </c>
      <c r="AJ18" s="63">
        <v>40</v>
      </c>
      <c r="AK18" s="63">
        <v>30</v>
      </c>
      <c r="AL18" s="63">
        <v>20</v>
      </c>
      <c r="AM18" s="53">
        <f t="shared" si="3"/>
        <v>494</v>
      </c>
      <c r="AN18" s="51">
        <f t="shared" si="4"/>
        <v>1073</v>
      </c>
      <c r="AO18" s="66">
        <v>71</v>
      </c>
      <c r="AP18" s="63">
        <v>55</v>
      </c>
      <c r="AQ18" s="63">
        <v>50</v>
      </c>
      <c r="AR18" s="63">
        <v>10</v>
      </c>
      <c r="AS18" s="53">
        <f t="shared" si="5"/>
        <v>186</v>
      </c>
      <c r="AT18" s="51">
        <f t="shared" si="6"/>
        <v>1259</v>
      </c>
      <c r="AU18" s="66">
        <v>25</v>
      </c>
      <c r="AV18" s="63">
        <v>0</v>
      </c>
      <c r="AW18" s="63">
        <v>45</v>
      </c>
      <c r="AX18" s="63">
        <v>20</v>
      </c>
      <c r="AY18" s="63">
        <v>10</v>
      </c>
      <c r="AZ18" s="51">
        <f t="shared" si="7"/>
        <v>100</v>
      </c>
      <c r="BA18" s="51">
        <f t="shared" si="8"/>
        <v>1359</v>
      </c>
      <c r="BB18" s="66">
        <v>77</v>
      </c>
      <c r="BC18" s="63">
        <v>0</v>
      </c>
      <c r="BD18" s="63">
        <v>0</v>
      </c>
      <c r="BE18" s="63">
        <v>43</v>
      </c>
      <c r="BF18" s="63">
        <v>10</v>
      </c>
      <c r="BG18" s="63">
        <v>20</v>
      </c>
      <c r="BH18" s="63">
        <v>85</v>
      </c>
      <c r="BI18" s="53">
        <f t="shared" si="9"/>
        <v>235</v>
      </c>
      <c r="BJ18" s="51">
        <f t="shared" si="10"/>
        <v>1594</v>
      </c>
      <c r="BK18" s="67">
        <f t="shared" si="12"/>
        <v>3</v>
      </c>
      <c r="BL18" s="2"/>
      <c r="BM18" s="2"/>
      <c r="BN18" s="2"/>
      <c r="BO18" s="2"/>
      <c r="BP18" s="2"/>
      <c r="BQ18" s="2"/>
      <c r="BR18" s="2"/>
    </row>
    <row r="19" spans="1:70" s="10" customFormat="1" ht="27.75" customHeight="1">
      <c r="A19" s="18">
        <v>10</v>
      </c>
      <c r="B19" s="16" t="s">
        <v>82</v>
      </c>
      <c r="C19" s="21" t="s">
        <v>85</v>
      </c>
      <c r="D19" s="20" t="s">
        <v>23</v>
      </c>
      <c r="E19" s="41" t="s">
        <v>102</v>
      </c>
      <c r="F19" s="21" t="s">
        <v>142</v>
      </c>
      <c r="G19" s="32">
        <v>10</v>
      </c>
      <c r="H19" s="63">
        <v>30</v>
      </c>
      <c r="I19" s="63">
        <v>40</v>
      </c>
      <c r="J19" s="63">
        <v>40</v>
      </c>
      <c r="K19" s="63">
        <v>50</v>
      </c>
      <c r="L19" s="63">
        <v>42</v>
      </c>
      <c r="M19" s="63">
        <v>10</v>
      </c>
      <c r="N19" s="64">
        <v>40</v>
      </c>
      <c r="O19" s="65">
        <f t="shared" si="0"/>
        <v>262</v>
      </c>
      <c r="P19" s="66">
        <v>45</v>
      </c>
      <c r="Q19" s="63">
        <v>53</v>
      </c>
      <c r="R19" s="63">
        <v>0</v>
      </c>
      <c r="S19" s="63">
        <v>0</v>
      </c>
      <c r="T19" s="63">
        <v>0</v>
      </c>
      <c r="U19" s="63">
        <v>90</v>
      </c>
      <c r="V19" s="63">
        <v>30</v>
      </c>
      <c r="W19" s="63">
        <v>0</v>
      </c>
      <c r="X19" s="63">
        <v>10</v>
      </c>
      <c r="Y19" s="53">
        <f t="shared" si="1"/>
        <v>228</v>
      </c>
      <c r="Z19" s="51">
        <f t="shared" si="2"/>
        <v>490</v>
      </c>
      <c r="AA19" s="66">
        <v>60</v>
      </c>
      <c r="AB19" s="63">
        <v>30</v>
      </c>
      <c r="AC19" s="63">
        <v>60</v>
      </c>
      <c r="AD19" s="63">
        <v>10</v>
      </c>
      <c r="AE19" s="63">
        <v>90</v>
      </c>
      <c r="AF19" s="63">
        <v>20</v>
      </c>
      <c r="AG19" s="63">
        <v>50</v>
      </c>
      <c r="AH19" s="63">
        <v>75</v>
      </c>
      <c r="AI19" s="63">
        <v>80</v>
      </c>
      <c r="AJ19" s="63">
        <v>40</v>
      </c>
      <c r="AK19" s="63">
        <v>30</v>
      </c>
      <c r="AL19" s="63">
        <v>20</v>
      </c>
      <c r="AM19" s="53">
        <f t="shared" si="3"/>
        <v>565</v>
      </c>
      <c r="AN19" s="51">
        <f t="shared" si="4"/>
        <v>1055</v>
      </c>
      <c r="AO19" s="66">
        <v>67</v>
      </c>
      <c r="AP19" s="63">
        <v>69</v>
      </c>
      <c r="AQ19" s="63">
        <v>50</v>
      </c>
      <c r="AR19" s="63">
        <v>10</v>
      </c>
      <c r="AS19" s="53">
        <f t="shared" si="5"/>
        <v>196</v>
      </c>
      <c r="AT19" s="51">
        <f t="shared" si="6"/>
        <v>1251</v>
      </c>
      <c r="AU19" s="66">
        <v>25</v>
      </c>
      <c r="AV19" s="63">
        <v>0</v>
      </c>
      <c r="AW19" s="63">
        <v>34</v>
      </c>
      <c r="AX19" s="63">
        <v>20</v>
      </c>
      <c r="AY19" s="63">
        <v>10</v>
      </c>
      <c r="AZ19" s="51">
        <f t="shared" si="7"/>
        <v>89</v>
      </c>
      <c r="BA19" s="51">
        <f t="shared" si="8"/>
        <v>1340</v>
      </c>
      <c r="BB19" s="66">
        <v>63</v>
      </c>
      <c r="BC19" s="63">
        <v>0</v>
      </c>
      <c r="BD19" s="63">
        <v>40</v>
      </c>
      <c r="BE19" s="63">
        <v>0</v>
      </c>
      <c r="BF19" s="63">
        <v>10</v>
      </c>
      <c r="BG19" s="63">
        <v>20</v>
      </c>
      <c r="BH19" s="63">
        <v>89</v>
      </c>
      <c r="BI19" s="53">
        <f t="shared" si="9"/>
        <v>222</v>
      </c>
      <c r="BJ19" s="51">
        <f t="shared" si="10"/>
        <v>1562</v>
      </c>
      <c r="BK19" s="62">
        <f t="shared" si="12"/>
        <v>4</v>
      </c>
      <c r="BL19" s="2"/>
      <c r="BM19" s="2"/>
      <c r="BN19" s="2"/>
      <c r="BO19" s="2"/>
      <c r="BP19" s="2"/>
      <c r="BQ19" s="2"/>
      <c r="BR19" s="2"/>
    </row>
    <row r="20" spans="1:63" ht="25.5">
      <c r="A20" s="18">
        <v>9</v>
      </c>
      <c r="B20" s="16" t="s">
        <v>82</v>
      </c>
      <c r="C20" s="21" t="s">
        <v>20</v>
      </c>
      <c r="D20" s="20" t="s">
        <v>23</v>
      </c>
      <c r="E20" s="41" t="s">
        <v>101</v>
      </c>
      <c r="F20" s="21" t="s">
        <v>141</v>
      </c>
      <c r="G20" s="32">
        <v>10</v>
      </c>
      <c r="H20" s="63">
        <v>35</v>
      </c>
      <c r="I20" s="63">
        <v>45</v>
      </c>
      <c r="J20" s="63">
        <v>40</v>
      </c>
      <c r="K20" s="63">
        <v>80</v>
      </c>
      <c r="L20" s="63">
        <v>50</v>
      </c>
      <c r="M20" s="63">
        <v>25</v>
      </c>
      <c r="N20" s="64">
        <v>40</v>
      </c>
      <c r="O20" s="65">
        <f t="shared" si="0"/>
        <v>325</v>
      </c>
      <c r="P20" s="66">
        <v>30</v>
      </c>
      <c r="Q20" s="63">
        <v>42</v>
      </c>
      <c r="R20" s="63">
        <v>0</v>
      </c>
      <c r="S20" s="63">
        <v>100</v>
      </c>
      <c r="T20" s="63">
        <v>54</v>
      </c>
      <c r="U20" s="63">
        <v>97</v>
      </c>
      <c r="V20" s="63">
        <v>0</v>
      </c>
      <c r="W20" s="63">
        <v>0</v>
      </c>
      <c r="X20" s="63">
        <v>10</v>
      </c>
      <c r="Y20" s="53">
        <f t="shared" si="1"/>
        <v>333</v>
      </c>
      <c r="Z20" s="51">
        <f t="shared" si="2"/>
        <v>658</v>
      </c>
      <c r="AA20" s="66">
        <v>60</v>
      </c>
      <c r="AB20" s="63">
        <v>30</v>
      </c>
      <c r="AC20" s="63">
        <v>50</v>
      </c>
      <c r="AD20" s="63">
        <v>10</v>
      </c>
      <c r="AE20" s="63">
        <v>75</v>
      </c>
      <c r="AF20" s="63">
        <v>20</v>
      </c>
      <c r="AG20" s="63">
        <v>50</v>
      </c>
      <c r="AH20" s="63">
        <v>63</v>
      </c>
      <c r="AI20" s="63">
        <v>80</v>
      </c>
      <c r="AJ20" s="63">
        <v>20</v>
      </c>
      <c r="AK20" s="63">
        <v>30</v>
      </c>
      <c r="AL20" s="63">
        <v>25</v>
      </c>
      <c r="AM20" s="53">
        <f t="shared" si="3"/>
        <v>513</v>
      </c>
      <c r="AN20" s="51">
        <f t="shared" si="4"/>
        <v>1171</v>
      </c>
      <c r="AO20" s="66">
        <v>0</v>
      </c>
      <c r="AP20" s="63">
        <v>0</v>
      </c>
      <c r="AQ20" s="63">
        <v>35</v>
      </c>
      <c r="AR20" s="63">
        <v>10</v>
      </c>
      <c r="AS20" s="53">
        <f t="shared" si="5"/>
        <v>45</v>
      </c>
      <c r="AT20" s="51">
        <f t="shared" si="6"/>
        <v>1216</v>
      </c>
      <c r="AU20" s="66">
        <v>55</v>
      </c>
      <c r="AV20" s="63">
        <v>69</v>
      </c>
      <c r="AW20" s="63">
        <v>0</v>
      </c>
      <c r="AX20" s="63">
        <v>0</v>
      </c>
      <c r="AY20" s="63">
        <v>10</v>
      </c>
      <c r="AZ20" s="51">
        <f t="shared" si="7"/>
        <v>134</v>
      </c>
      <c r="BA20" s="51">
        <f t="shared" si="8"/>
        <v>1350</v>
      </c>
      <c r="BB20" s="66">
        <v>0</v>
      </c>
      <c r="BC20" s="63">
        <v>13</v>
      </c>
      <c r="BD20" s="63">
        <v>0</v>
      </c>
      <c r="BE20" s="63">
        <v>61</v>
      </c>
      <c r="BF20" s="63">
        <v>10</v>
      </c>
      <c r="BG20" s="63">
        <v>20</v>
      </c>
      <c r="BH20" s="63">
        <v>95</v>
      </c>
      <c r="BI20" s="53">
        <f t="shared" si="9"/>
        <v>199</v>
      </c>
      <c r="BJ20" s="51">
        <f t="shared" si="10"/>
        <v>1549</v>
      </c>
      <c r="BK20" s="62">
        <f t="shared" si="12"/>
        <v>5</v>
      </c>
    </row>
    <row r="21" spans="1:63" ht="25.5">
      <c r="A21" s="18">
        <v>14</v>
      </c>
      <c r="B21" s="16" t="s">
        <v>82</v>
      </c>
      <c r="C21" s="21" t="s">
        <v>122</v>
      </c>
      <c r="D21" s="20" t="s">
        <v>123</v>
      </c>
      <c r="E21" s="41" t="s">
        <v>124</v>
      </c>
      <c r="F21" s="21" t="s">
        <v>146</v>
      </c>
      <c r="G21" s="32">
        <v>10</v>
      </c>
      <c r="H21" s="63">
        <v>30</v>
      </c>
      <c r="I21" s="63">
        <v>50</v>
      </c>
      <c r="J21" s="63">
        <v>40</v>
      </c>
      <c r="K21" s="63">
        <v>80</v>
      </c>
      <c r="L21" s="63">
        <v>36</v>
      </c>
      <c r="M21" s="63">
        <v>15</v>
      </c>
      <c r="N21" s="64">
        <v>40</v>
      </c>
      <c r="O21" s="65">
        <f t="shared" si="0"/>
        <v>301</v>
      </c>
      <c r="P21" s="66">
        <v>0</v>
      </c>
      <c r="Q21" s="63">
        <v>0</v>
      </c>
      <c r="R21" s="63">
        <v>35</v>
      </c>
      <c r="S21" s="63">
        <v>0</v>
      </c>
      <c r="T21" s="63">
        <v>54</v>
      </c>
      <c r="U21" s="63">
        <v>84</v>
      </c>
      <c r="V21" s="63">
        <v>0</v>
      </c>
      <c r="W21" s="63">
        <v>0</v>
      </c>
      <c r="X21" s="63">
        <v>10</v>
      </c>
      <c r="Y21" s="53">
        <f t="shared" si="1"/>
        <v>183</v>
      </c>
      <c r="Z21" s="51">
        <f t="shared" si="2"/>
        <v>484</v>
      </c>
      <c r="AA21" s="66">
        <v>60</v>
      </c>
      <c r="AB21" s="63">
        <v>30</v>
      </c>
      <c r="AC21" s="63">
        <v>65</v>
      </c>
      <c r="AD21" s="63">
        <v>10</v>
      </c>
      <c r="AE21" s="63">
        <v>90</v>
      </c>
      <c r="AF21" s="63">
        <v>20</v>
      </c>
      <c r="AG21" s="63">
        <v>50</v>
      </c>
      <c r="AH21" s="63">
        <v>68</v>
      </c>
      <c r="AI21" s="63">
        <v>80</v>
      </c>
      <c r="AJ21" s="63">
        <v>40</v>
      </c>
      <c r="AK21" s="63">
        <v>30</v>
      </c>
      <c r="AL21" s="63">
        <v>20</v>
      </c>
      <c r="AM21" s="53">
        <f t="shared" si="3"/>
        <v>563</v>
      </c>
      <c r="AN21" s="51">
        <f t="shared" si="4"/>
        <v>1047</v>
      </c>
      <c r="AO21" s="66">
        <v>77</v>
      </c>
      <c r="AP21" s="63">
        <v>27</v>
      </c>
      <c r="AQ21" s="63">
        <v>45</v>
      </c>
      <c r="AR21" s="63">
        <v>10</v>
      </c>
      <c r="AS21" s="53">
        <f t="shared" si="5"/>
        <v>159</v>
      </c>
      <c r="AT21" s="51">
        <f t="shared" si="6"/>
        <v>1206</v>
      </c>
      <c r="AU21" s="66">
        <v>40</v>
      </c>
      <c r="AV21" s="63">
        <v>0</v>
      </c>
      <c r="AW21" s="63">
        <v>56</v>
      </c>
      <c r="AX21" s="63">
        <v>20</v>
      </c>
      <c r="AY21" s="63">
        <v>10</v>
      </c>
      <c r="AZ21" s="51">
        <f t="shared" si="7"/>
        <v>126</v>
      </c>
      <c r="BA21" s="51">
        <f t="shared" si="8"/>
        <v>1332</v>
      </c>
      <c r="BB21" s="66">
        <v>0</v>
      </c>
      <c r="BC21" s="63">
        <v>0</v>
      </c>
      <c r="BD21" s="63">
        <v>0</v>
      </c>
      <c r="BE21" s="63">
        <v>0</v>
      </c>
      <c r="BF21" s="63">
        <v>10</v>
      </c>
      <c r="BG21" s="63">
        <v>20</v>
      </c>
      <c r="BH21" s="63">
        <v>93</v>
      </c>
      <c r="BI21" s="53">
        <f t="shared" si="9"/>
        <v>123</v>
      </c>
      <c r="BJ21" s="51">
        <f t="shared" si="10"/>
        <v>1455</v>
      </c>
      <c r="BK21" s="62">
        <f t="shared" si="12"/>
        <v>6</v>
      </c>
    </row>
    <row r="22" spans="1:63" ht="25.5">
      <c r="A22" s="18">
        <v>18</v>
      </c>
      <c r="B22" s="16" t="s">
        <v>82</v>
      </c>
      <c r="C22" s="21" t="s">
        <v>15</v>
      </c>
      <c r="D22" s="20" t="s">
        <v>72</v>
      </c>
      <c r="E22" s="41" t="s">
        <v>109</v>
      </c>
      <c r="F22" s="21" t="s">
        <v>150</v>
      </c>
      <c r="G22" s="35">
        <v>20</v>
      </c>
      <c r="H22" s="63">
        <v>40</v>
      </c>
      <c r="I22" s="63">
        <v>50</v>
      </c>
      <c r="J22" s="63">
        <v>40</v>
      </c>
      <c r="K22" s="63">
        <v>80</v>
      </c>
      <c r="L22" s="63">
        <v>40</v>
      </c>
      <c r="M22" s="63">
        <v>25</v>
      </c>
      <c r="N22" s="64">
        <v>40</v>
      </c>
      <c r="O22" s="65">
        <f t="shared" si="0"/>
        <v>335</v>
      </c>
      <c r="P22" s="66">
        <v>30</v>
      </c>
      <c r="Q22" s="63">
        <v>47</v>
      </c>
      <c r="R22" s="63">
        <v>0</v>
      </c>
      <c r="S22" s="63">
        <v>0</v>
      </c>
      <c r="T22" s="63">
        <v>60</v>
      </c>
      <c r="U22" s="63">
        <v>86</v>
      </c>
      <c r="V22" s="63">
        <v>0</v>
      </c>
      <c r="W22" s="63">
        <v>0</v>
      </c>
      <c r="X22" s="63">
        <v>10</v>
      </c>
      <c r="Y22" s="53">
        <f t="shared" si="1"/>
        <v>233</v>
      </c>
      <c r="Z22" s="51">
        <f t="shared" si="2"/>
        <v>568</v>
      </c>
      <c r="AA22" s="66">
        <v>60</v>
      </c>
      <c r="AB22" s="63">
        <v>30</v>
      </c>
      <c r="AC22" s="63">
        <v>40</v>
      </c>
      <c r="AD22" s="63">
        <v>10</v>
      </c>
      <c r="AE22" s="63">
        <v>90</v>
      </c>
      <c r="AF22" s="63">
        <v>20</v>
      </c>
      <c r="AG22" s="63">
        <v>50</v>
      </c>
      <c r="AH22" s="63">
        <v>73</v>
      </c>
      <c r="AI22" s="63">
        <v>80</v>
      </c>
      <c r="AJ22" s="63">
        <v>40</v>
      </c>
      <c r="AK22" s="63">
        <v>30</v>
      </c>
      <c r="AL22" s="63">
        <v>25</v>
      </c>
      <c r="AM22" s="53">
        <f t="shared" si="3"/>
        <v>548</v>
      </c>
      <c r="AN22" s="51">
        <f t="shared" si="4"/>
        <v>1116</v>
      </c>
      <c r="AO22" s="66">
        <v>0</v>
      </c>
      <c r="AP22" s="63">
        <v>0</v>
      </c>
      <c r="AQ22" s="63">
        <v>40</v>
      </c>
      <c r="AR22" s="63">
        <v>10</v>
      </c>
      <c r="AS22" s="53">
        <f t="shared" si="5"/>
        <v>50</v>
      </c>
      <c r="AT22" s="51">
        <f t="shared" si="6"/>
        <v>1166</v>
      </c>
      <c r="AU22" s="66">
        <v>10</v>
      </c>
      <c r="AV22" s="63">
        <v>0</v>
      </c>
      <c r="AW22" s="63">
        <v>8</v>
      </c>
      <c r="AX22" s="63">
        <v>20</v>
      </c>
      <c r="AY22" s="63">
        <v>10</v>
      </c>
      <c r="AZ22" s="51">
        <f t="shared" si="7"/>
        <v>48</v>
      </c>
      <c r="BA22" s="51">
        <f t="shared" si="8"/>
        <v>1214</v>
      </c>
      <c r="BB22" s="66">
        <v>61</v>
      </c>
      <c r="BC22" s="63">
        <v>0</v>
      </c>
      <c r="BD22" s="63">
        <v>0</v>
      </c>
      <c r="BE22" s="63">
        <v>0</v>
      </c>
      <c r="BF22" s="63">
        <v>10</v>
      </c>
      <c r="BG22" s="63">
        <v>20</v>
      </c>
      <c r="BH22" s="63">
        <v>68</v>
      </c>
      <c r="BI22" s="53">
        <f t="shared" si="9"/>
        <v>159</v>
      </c>
      <c r="BJ22" s="51">
        <f t="shared" si="10"/>
        <v>1373</v>
      </c>
      <c r="BK22" s="62">
        <f t="shared" si="12"/>
        <v>7</v>
      </c>
    </row>
    <row r="23" spans="1:63" ht="25.5">
      <c r="A23" s="18">
        <v>12</v>
      </c>
      <c r="B23" s="16" t="s">
        <v>82</v>
      </c>
      <c r="C23" s="21" t="s">
        <v>86</v>
      </c>
      <c r="D23" s="20" t="s">
        <v>95</v>
      </c>
      <c r="E23" s="41" t="s">
        <v>104</v>
      </c>
      <c r="F23" s="21" t="s">
        <v>144</v>
      </c>
      <c r="G23" s="32">
        <v>20</v>
      </c>
      <c r="H23" s="63">
        <v>20</v>
      </c>
      <c r="I23" s="63">
        <v>0</v>
      </c>
      <c r="J23" s="63">
        <v>40</v>
      </c>
      <c r="K23" s="63">
        <v>80</v>
      </c>
      <c r="L23" s="63">
        <v>49</v>
      </c>
      <c r="M23" s="63">
        <v>15</v>
      </c>
      <c r="N23" s="64">
        <v>40</v>
      </c>
      <c r="O23" s="65">
        <f t="shared" si="0"/>
        <v>264</v>
      </c>
      <c r="P23" s="66">
        <v>45</v>
      </c>
      <c r="Q23" s="63">
        <v>0</v>
      </c>
      <c r="R23" s="63">
        <v>0</v>
      </c>
      <c r="S23" s="63">
        <v>32</v>
      </c>
      <c r="T23" s="63">
        <v>0</v>
      </c>
      <c r="U23" s="63">
        <v>106</v>
      </c>
      <c r="V23" s="63">
        <v>0</v>
      </c>
      <c r="W23" s="63">
        <v>0</v>
      </c>
      <c r="X23" s="63">
        <v>10</v>
      </c>
      <c r="Y23" s="53">
        <f t="shared" si="1"/>
        <v>193</v>
      </c>
      <c r="Z23" s="51">
        <f t="shared" si="2"/>
        <v>457</v>
      </c>
      <c r="AA23" s="66">
        <v>60</v>
      </c>
      <c r="AB23" s="63">
        <v>30</v>
      </c>
      <c r="AC23" s="63">
        <v>50</v>
      </c>
      <c r="AD23" s="63">
        <v>10</v>
      </c>
      <c r="AE23" s="63">
        <v>90</v>
      </c>
      <c r="AF23" s="63">
        <v>20</v>
      </c>
      <c r="AG23" s="63">
        <v>30</v>
      </c>
      <c r="AH23" s="63">
        <v>74</v>
      </c>
      <c r="AI23" s="63">
        <v>80</v>
      </c>
      <c r="AJ23" s="63">
        <v>30</v>
      </c>
      <c r="AK23" s="63">
        <v>30</v>
      </c>
      <c r="AL23" s="63">
        <v>20</v>
      </c>
      <c r="AM23" s="53">
        <f t="shared" si="3"/>
        <v>524</v>
      </c>
      <c r="AN23" s="51">
        <f t="shared" si="4"/>
        <v>981</v>
      </c>
      <c r="AO23" s="66">
        <v>51</v>
      </c>
      <c r="AP23" s="63">
        <v>24</v>
      </c>
      <c r="AQ23" s="63">
        <v>35</v>
      </c>
      <c r="AR23" s="63">
        <v>10</v>
      </c>
      <c r="AS23" s="53">
        <f t="shared" si="5"/>
        <v>120</v>
      </c>
      <c r="AT23" s="51">
        <f t="shared" si="6"/>
        <v>1101</v>
      </c>
      <c r="AU23" s="66">
        <v>10</v>
      </c>
      <c r="AV23" s="63">
        <v>0</v>
      </c>
      <c r="AW23" s="63">
        <v>44</v>
      </c>
      <c r="AX23" s="63">
        <v>20</v>
      </c>
      <c r="AY23" s="63">
        <v>10</v>
      </c>
      <c r="AZ23" s="51">
        <f t="shared" si="7"/>
        <v>84</v>
      </c>
      <c r="BA23" s="51">
        <f t="shared" si="8"/>
        <v>1185</v>
      </c>
      <c r="BB23" s="66">
        <v>63</v>
      </c>
      <c r="BC23" s="63">
        <v>0</v>
      </c>
      <c r="BD23" s="63">
        <v>0</v>
      </c>
      <c r="BE23" s="63">
        <v>0</v>
      </c>
      <c r="BF23" s="63">
        <v>10</v>
      </c>
      <c r="BG23" s="63">
        <v>20</v>
      </c>
      <c r="BH23" s="63">
        <v>82</v>
      </c>
      <c r="BI23" s="53">
        <f t="shared" si="9"/>
        <v>175</v>
      </c>
      <c r="BJ23" s="51">
        <f t="shared" si="10"/>
        <v>1360</v>
      </c>
      <c r="BK23" s="62">
        <f t="shared" si="12"/>
        <v>8</v>
      </c>
    </row>
    <row r="24" spans="1:63" ht="25.5">
      <c r="A24" s="18">
        <v>17</v>
      </c>
      <c r="B24" s="16" t="s">
        <v>82</v>
      </c>
      <c r="C24" s="21" t="s">
        <v>89</v>
      </c>
      <c r="D24" s="20" t="s">
        <v>96</v>
      </c>
      <c r="E24" s="41" t="s">
        <v>108</v>
      </c>
      <c r="F24" s="21" t="s">
        <v>149</v>
      </c>
      <c r="G24" s="35">
        <v>20</v>
      </c>
      <c r="H24" s="63">
        <v>30</v>
      </c>
      <c r="I24" s="63">
        <v>50</v>
      </c>
      <c r="J24" s="63">
        <v>40</v>
      </c>
      <c r="K24" s="63">
        <v>80</v>
      </c>
      <c r="L24" s="63">
        <v>34</v>
      </c>
      <c r="M24" s="63">
        <v>15</v>
      </c>
      <c r="N24" s="64">
        <v>40</v>
      </c>
      <c r="O24" s="65">
        <f t="shared" si="0"/>
        <v>309</v>
      </c>
      <c r="P24" s="66">
        <v>30</v>
      </c>
      <c r="Q24" s="63">
        <v>26</v>
      </c>
      <c r="R24" s="63">
        <v>0</v>
      </c>
      <c r="S24" s="63">
        <v>0</v>
      </c>
      <c r="T24" s="63">
        <v>53</v>
      </c>
      <c r="U24" s="63">
        <v>81</v>
      </c>
      <c r="V24" s="63">
        <v>0</v>
      </c>
      <c r="W24" s="63">
        <v>0</v>
      </c>
      <c r="X24" s="63">
        <v>10</v>
      </c>
      <c r="Y24" s="53">
        <f t="shared" si="1"/>
        <v>200</v>
      </c>
      <c r="Z24" s="51">
        <f t="shared" si="2"/>
        <v>509</v>
      </c>
      <c r="AA24" s="66">
        <v>60</v>
      </c>
      <c r="AB24" s="63">
        <v>45</v>
      </c>
      <c r="AC24" s="63">
        <v>65</v>
      </c>
      <c r="AD24" s="63">
        <v>10</v>
      </c>
      <c r="AE24" s="63">
        <v>45</v>
      </c>
      <c r="AF24" s="63">
        <v>20</v>
      </c>
      <c r="AG24" s="63">
        <v>50</v>
      </c>
      <c r="AH24" s="63">
        <v>66</v>
      </c>
      <c r="AI24" s="63">
        <v>80</v>
      </c>
      <c r="AJ24" s="63">
        <v>40</v>
      </c>
      <c r="AK24" s="63">
        <v>0</v>
      </c>
      <c r="AL24" s="63">
        <v>20</v>
      </c>
      <c r="AM24" s="53">
        <f t="shared" si="3"/>
        <v>501</v>
      </c>
      <c r="AN24" s="51">
        <f t="shared" si="4"/>
        <v>1010</v>
      </c>
      <c r="AO24" s="66">
        <v>64</v>
      </c>
      <c r="AP24" s="63">
        <v>0</v>
      </c>
      <c r="AQ24" s="63">
        <v>40</v>
      </c>
      <c r="AR24" s="63">
        <v>10</v>
      </c>
      <c r="AS24" s="53">
        <f t="shared" si="5"/>
        <v>114</v>
      </c>
      <c r="AT24" s="51">
        <f t="shared" si="6"/>
        <v>1124</v>
      </c>
      <c r="AU24" s="66">
        <v>10</v>
      </c>
      <c r="AV24" s="63">
        <v>0</v>
      </c>
      <c r="AW24" s="63">
        <v>26</v>
      </c>
      <c r="AX24" s="63">
        <v>0</v>
      </c>
      <c r="AY24" s="63">
        <v>10</v>
      </c>
      <c r="AZ24" s="51">
        <f t="shared" si="7"/>
        <v>46</v>
      </c>
      <c r="BA24" s="51">
        <f t="shared" si="8"/>
        <v>1170</v>
      </c>
      <c r="BB24" s="66">
        <v>70</v>
      </c>
      <c r="BC24" s="63">
        <v>0</v>
      </c>
      <c r="BD24" s="63">
        <v>0</v>
      </c>
      <c r="BE24" s="63">
        <v>0</v>
      </c>
      <c r="BF24" s="63">
        <v>10</v>
      </c>
      <c r="BG24" s="63">
        <v>20</v>
      </c>
      <c r="BH24" s="63">
        <v>82</v>
      </c>
      <c r="BI24" s="53">
        <f t="shared" si="9"/>
        <v>182</v>
      </c>
      <c r="BJ24" s="51">
        <f t="shared" si="10"/>
        <v>1352</v>
      </c>
      <c r="BK24" s="62">
        <f t="shared" si="12"/>
        <v>9</v>
      </c>
    </row>
    <row r="25" spans="1:63" ht="25.5">
      <c r="A25" s="18">
        <v>23</v>
      </c>
      <c r="B25" s="16" t="s">
        <v>82</v>
      </c>
      <c r="C25" s="21" t="s">
        <v>92</v>
      </c>
      <c r="D25" s="20" t="s">
        <v>99</v>
      </c>
      <c r="E25" s="41" t="s">
        <v>115</v>
      </c>
      <c r="F25" s="21" t="s">
        <v>155</v>
      </c>
      <c r="G25" s="32">
        <v>20</v>
      </c>
      <c r="H25" s="63">
        <v>35</v>
      </c>
      <c r="I25" s="63">
        <v>45</v>
      </c>
      <c r="J25" s="63">
        <v>40</v>
      </c>
      <c r="K25" s="63">
        <v>60</v>
      </c>
      <c r="L25" s="63">
        <v>36</v>
      </c>
      <c r="M25" s="63">
        <v>10</v>
      </c>
      <c r="N25" s="64">
        <v>40</v>
      </c>
      <c r="O25" s="65">
        <f t="shared" si="0"/>
        <v>286</v>
      </c>
      <c r="P25" s="66">
        <v>0</v>
      </c>
      <c r="Q25" s="63">
        <v>45</v>
      </c>
      <c r="R25" s="63">
        <v>0</v>
      </c>
      <c r="S25" s="63">
        <v>37</v>
      </c>
      <c r="T25" s="63">
        <v>0</v>
      </c>
      <c r="U25" s="63">
        <v>74</v>
      </c>
      <c r="V25" s="63">
        <v>0</v>
      </c>
      <c r="W25" s="63">
        <v>0</v>
      </c>
      <c r="X25" s="63">
        <v>10</v>
      </c>
      <c r="Y25" s="53">
        <f t="shared" si="1"/>
        <v>166</v>
      </c>
      <c r="Z25" s="51">
        <f t="shared" si="2"/>
        <v>452</v>
      </c>
      <c r="AA25" s="66">
        <v>60</v>
      </c>
      <c r="AB25" s="63">
        <v>0</v>
      </c>
      <c r="AC25" s="63">
        <v>50</v>
      </c>
      <c r="AD25" s="63">
        <v>10</v>
      </c>
      <c r="AE25" s="63">
        <v>90</v>
      </c>
      <c r="AF25" s="63">
        <v>10</v>
      </c>
      <c r="AG25" s="63">
        <v>50</v>
      </c>
      <c r="AH25" s="63">
        <v>75</v>
      </c>
      <c r="AI25" s="63">
        <v>0</v>
      </c>
      <c r="AJ25" s="63">
        <v>40</v>
      </c>
      <c r="AK25" s="63">
        <v>30</v>
      </c>
      <c r="AL25" s="63">
        <v>20</v>
      </c>
      <c r="AM25" s="53">
        <f t="shared" si="3"/>
        <v>435</v>
      </c>
      <c r="AN25" s="51">
        <f t="shared" si="4"/>
        <v>887</v>
      </c>
      <c r="AO25" s="66">
        <v>65</v>
      </c>
      <c r="AP25" s="63">
        <v>30</v>
      </c>
      <c r="AQ25" s="63">
        <v>40</v>
      </c>
      <c r="AR25" s="63">
        <v>10</v>
      </c>
      <c r="AS25" s="53">
        <f t="shared" si="5"/>
        <v>145</v>
      </c>
      <c r="AT25" s="51">
        <f t="shared" si="6"/>
        <v>1032</v>
      </c>
      <c r="AU25" s="66">
        <v>40</v>
      </c>
      <c r="AV25" s="63">
        <v>0</v>
      </c>
      <c r="AW25" s="63">
        <v>0</v>
      </c>
      <c r="AX25" s="63">
        <v>20</v>
      </c>
      <c r="AY25" s="63">
        <v>10</v>
      </c>
      <c r="AZ25" s="51">
        <f t="shared" si="7"/>
        <v>70</v>
      </c>
      <c r="BA25" s="51">
        <f t="shared" si="8"/>
        <v>1102</v>
      </c>
      <c r="BB25" s="66">
        <v>65</v>
      </c>
      <c r="BC25" s="63">
        <v>0</v>
      </c>
      <c r="BD25" s="63">
        <v>0</v>
      </c>
      <c r="BE25" s="63">
        <v>47</v>
      </c>
      <c r="BF25" s="63">
        <v>10</v>
      </c>
      <c r="BG25" s="63">
        <v>20</v>
      </c>
      <c r="BH25" s="63">
        <v>91</v>
      </c>
      <c r="BI25" s="53">
        <f t="shared" si="9"/>
        <v>233</v>
      </c>
      <c r="BJ25" s="51">
        <f t="shared" si="10"/>
        <v>1335</v>
      </c>
      <c r="BK25" s="62">
        <f t="shared" si="12"/>
        <v>10</v>
      </c>
    </row>
    <row r="26" spans="1:63" ht="25.5">
      <c r="A26" s="18">
        <v>8</v>
      </c>
      <c r="B26" s="16" t="s">
        <v>82</v>
      </c>
      <c r="C26" s="21" t="s">
        <v>84</v>
      </c>
      <c r="D26" s="20" t="s">
        <v>23</v>
      </c>
      <c r="E26" s="41" t="s">
        <v>100</v>
      </c>
      <c r="F26" s="21" t="s">
        <v>140</v>
      </c>
      <c r="G26" s="32">
        <v>20</v>
      </c>
      <c r="H26" s="63">
        <v>35</v>
      </c>
      <c r="I26" s="63">
        <v>50</v>
      </c>
      <c r="J26" s="63">
        <v>40</v>
      </c>
      <c r="K26" s="63">
        <v>80</v>
      </c>
      <c r="L26" s="63">
        <v>33</v>
      </c>
      <c r="M26" s="63">
        <v>25</v>
      </c>
      <c r="N26" s="64">
        <v>40</v>
      </c>
      <c r="O26" s="65">
        <f t="shared" si="0"/>
        <v>323</v>
      </c>
      <c r="P26" s="66">
        <v>45</v>
      </c>
      <c r="Q26" s="63">
        <v>0</v>
      </c>
      <c r="R26" s="63">
        <v>25</v>
      </c>
      <c r="S26" s="63">
        <v>0</v>
      </c>
      <c r="T26" s="63">
        <v>0</v>
      </c>
      <c r="U26" s="63">
        <v>75</v>
      </c>
      <c r="V26" s="63">
        <v>0</v>
      </c>
      <c r="W26" s="63">
        <v>0</v>
      </c>
      <c r="X26" s="63">
        <v>10</v>
      </c>
      <c r="Y26" s="53">
        <f t="shared" si="1"/>
        <v>155</v>
      </c>
      <c r="Z26" s="51">
        <f t="shared" si="2"/>
        <v>478</v>
      </c>
      <c r="AA26" s="66">
        <v>60</v>
      </c>
      <c r="AB26" s="63">
        <v>30</v>
      </c>
      <c r="AC26" s="63">
        <v>50</v>
      </c>
      <c r="AD26" s="63">
        <v>10</v>
      </c>
      <c r="AE26" s="63">
        <v>90</v>
      </c>
      <c r="AF26" s="63">
        <v>20</v>
      </c>
      <c r="AG26" s="63">
        <v>50</v>
      </c>
      <c r="AH26" s="63">
        <v>73</v>
      </c>
      <c r="AI26" s="63">
        <v>80</v>
      </c>
      <c r="AJ26" s="63">
        <v>40</v>
      </c>
      <c r="AK26" s="63">
        <v>30</v>
      </c>
      <c r="AL26" s="63">
        <v>20</v>
      </c>
      <c r="AM26" s="53">
        <f t="shared" si="3"/>
        <v>553</v>
      </c>
      <c r="AN26" s="51">
        <f t="shared" si="4"/>
        <v>1031</v>
      </c>
      <c r="AO26" s="66">
        <v>0</v>
      </c>
      <c r="AP26" s="63">
        <v>0</v>
      </c>
      <c r="AQ26" s="63">
        <v>40</v>
      </c>
      <c r="AR26" s="63">
        <v>10</v>
      </c>
      <c r="AS26" s="53">
        <f t="shared" si="5"/>
        <v>50</v>
      </c>
      <c r="AT26" s="51">
        <f t="shared" si="6"/>
        <v>1081</v>
      </c>
      <c r="AU26" s="66">
        <v>25</v>
      </c>
      <c r="AV26" s="63">
        <v>0</v>
      </c>
      <c r="AW26" s="63">
        <v>49</v>
      </c>
      <c r="AX26" s="63">
        <v>20</v>
      </c>
      <c r="AY26" s="63">
        <v>10</v>
      </c>
      <c r="AZ26" s="51">
        <f t="shared" si="7"/>
        <v>104</v>
      </c>
      <c r="BA26" s="51">
        <f t="shared" si="8"/>
        <v>1185</v>
      </c>
      <c r="BB26" s="66">
        <v>0</v>
      </c>
      <c r="BC26" s="63">
        <v>26</v>
      </c>
      <c r="BD26" s="63">
        <v>0</v>
      </c>
      <c r="BE26" s="63">
        <v>37</v>
      </c>
      <c r="BF26" s="63">
        <v>10</v>
      </c>
      <c r="BG26" s="63">
        <v>20</v>
      </c>
      <c r="BH26" s="63">
        <v>51</v>
      </c>
      <c r="BI26" s="53">
        <f t="shared" si="9"/>
        <v>144</v>
      </c>
      <c r="BJ26" s="51">
        <f t="shared" si="10"/>
        <v>1329</v>
      </c>
      <c r="BK26" s="62">
        <f t="shared" si="12"/>
        <v>11</v>
      </c>
    </row>
    <row r="27" spans="1:63" ht="25.5">
      <c r="A27" s="18">
        <v>24</v>
      </c>
      <c r="B27" s="16" t="s">
        <v>82</v>
      </c>
      <c r="C27" s="21" t="s">
        <v>93</v>
      </c>
      <c r="D27" s="20" t="s">
        <v>94</v>
      </c>
      <c r="E27" s="41" t="s">
        <v>116</v>
      </c>
      <c r="F27" s="21" t="s">
        <v>156</v>
      </c>
      <c r="G27" s="32">
        <v>10</v>
      </c>
      <c r="H27" s="63">
        <v>30</v>
      </c>
      <c r="I27" s="63">
        <v>45</v>
      </c>
      <c r="J27" s="63">
        <v>40</v>
      </c>
      <c r="K27" s="63">
        <v>60</v>
      </c>
      <c r="L27" s="63">
        <v>44</v>
      </c>
      <c r="M27" s="63">
        <v>20</v>
      </c>
      <c r="N27" s="64">
        <v>40</v>
      </c>
      <c r="O27" s="65">
        <f t="shared" si="0"/>
        <v>289</v>
      </c>
      <c r="P27" s="66">
        <v>0</v>
      </c>
      <c r="Q27" s="63">
        <v>0</v>
      </c>
      <c r="R27" s="63">
        <v>40</v>
      </c>
      <c r="S27" s="63">
        <v>0</v>
      </c>
      <c r="T27" s="63">
        <v>0</v>
      </c>
      <c r="U27" s="63">
        <v>77</v>
      </c>
      <c r="V27" s="63">
        <v>30</v>
      </c>
      <c r="W27" s="63">
        <v>0</v>
      </c>
      <c r="X27" s="63">
        <v>10</v>
      </c>
      <c r="Y27" s="53">
        <f t="shared" si="1"/>
        <v>157</v>
      </c>
      <c r="Z27" s="51">
        <f t="shared" si="2"/>
        <v>446</v>
      </c>
      <c r="AA27" s="66">
        <v>60</v>
      </c>
      <c r="AB27" s="63">
        <v>30</v>
      </c>
      <c r="AC27" s="63">
        <v>50</v>
      </c>
      <c r="AD27" s="63">
        <v>10</v>
      </c>
      <c r="AE27" s="63">
        <v>75</v>
      </c>
      <c r="AF27" s="63">
        <v>20</v>
      </c>
      <c r="AG27" s="63">
        <v>50</v>
      </c>
      <c r="AH27" s="63">
        <v>82</v>
      </c>
      <c r="AI27" s="63">
        <v>80</v>
      </c>
      <c r="AJ27" s="63">
        <v>30</v>
      </c>
      <c r="AK27" s="63">
        <v>30</v>
      </c>
      <c r="AL27" s="63">
        <v>20</v>
      </c>
      <c r="AM27" s="53">
        <f t="shared" si="3"/>
        <v>537</v>
      </c>
      <c r="AN27" s="51">
        <f t="shared" si="4"/>
        <v>983</v>
      </c>
      <c r="AO27" s="66">
        <v>0</v>
      </c>
      <c r="AP27" s="63">
        <v>0</v>
      </c>
      <c r="AQ27" s="63">
        <v>40</v>
      </c>
      <c r="AR27" s="63">
        <v>10</v>
      </c>
      <c r="AS27" s="53">
        <f t="shared" si="5"/>
        <v>50</v>
      </c>
      <c r="AT27" s="51">
        <f t="shared" si="6"/>
        <v>1033</v>
      </c>
      <c r="AU27" s="66">
        <v>25</v>
      </c>
      <c r="AV27" s="63">
        <v>0</v>
      </c>
      <c r="AW27" s="63">
        <v>49</v>
      </c>
      <c r="AX27" s="63">
        <v>20</v>
      </c>
      <c r="AY27" s="63">
        <v>10</v>
      </c>
      <c r="AZ27" s="51">
        <f t="shared" si="7"/>
        <v>104</v>
      </c>
      <c r="BA27" s="51">
        <f t="shared" si="8"/>
        <v>1137</v>
      </c>
      <c r="BB27" s="66">
        <v>0</v>
      </c>
      <c r="BC27" s="63">
        <v>0</v>
      </c>
      <c r="BD27" s="63">
        <v>0</v>
      </c>
      <c r="BE27" s="63">
        <v>39</v>
      </c>
      <c r="BF27" s="63">
        <v>10</v>
      </c>
      <c r="BG27" s="63">
        <v>20</v>
      </c>
      <c r="BH27" s="63">
        <v>92</v>
      </c>
      <c r="BI27" s="53">
        <f t="shared" si="9"/>
        <v>161</v>
      </c>
      <c r="BJ27" s="51">
        <f t="shared" si="10"/>
        <v>1298</v>
      </c>
      <c r="BK27" s="62">
        <f t="shared" si="12"/>
        <v>12</v>
      </c>
    </row>
    <row r="28" spans="1:63" ht="29.25" customHeight="1">
      <c r="A28" s="18">
        <v>16</v>
      </c>
      <c r="B28" s="16" t="s">
        <v>82</v>
      </c>
      <c r="C28" s="21" t="s">
        <v>88</v>
      </c>
      <c r="D28" s="20" t="s">
        <v>72</v>
      </c>
      <c r="E28" s="41" t="s">
        <v>107</v>
      </c>
      <c r="F28" s="21" t="s">
        <v>148</v>
      </c>
      <c r="G28" s="35">
        <v>10</v>
      </c>
      <c r="H28" s="63">
        <v>25</v>
      </c>
      <c r="I28" s="63">
        <v>50</v>
      </c>
      <c r="J28" s="63">
        <v>30</v>
      </c>
      <c r="K28" s="63">
        <v>80</v>
      </c>
      <c r="L28" s="63">
        <v>31</v>
      </c>
      <c r="M28" s="63">
        <v>10</v>
      </c>
      <c r="N28" s="64">
        <v>40</v>
      </c>
      <c r="O28" s="65">
        <f t="shared" si="0"/>
        <v>276</v>
      </c>
      <c r="P28" s="66">
        <v>30</v>
      </c>
      <c r="Q28" s="63">
        <v>58</v>
      </c>
      <c r="R28" s="63">
        <v>0</v>
      </c>
      <c r="S28" s="63">
        <v>0</v>
      </c>
      <c r="T28" s="63">
        <v>54</v>
      </c>
      <c r="U28" s="63">
        <v>0</v>
      </c>
      <c r="V28" s="63">
        <v>0</v>
      </c>
      <c r="W28" s="63">
        <v>0</v>
      </c>
      <c r="X28" s="63">
        <v>10</v>
      </c>
      <c r="Y28" s="53">
        <f t="shared" si="1"/>
        <v>152</v>
      </c>
      <c r="Z28" s="51">
        <f t="shared" si="2"/>
        <v>428</v>
      </c>
      <c r="AA28" s="66">
        <v>60</v>
      </c>
      <c r="AB28" s="63">
        <v>32</v>
      </c>
      <c r="AC28" s="63">
        <v>50</v>
      </c>
      <c r="AD28" s="63">
        <v>10</v>
      </c>
      <c r="AE28" s="63">
        <v>45</v>
      </c>
      <c r="AF28" s="63">
        <v>20</v>
      </c>
      <c r="AG28" s="63">
        <v>50</v>
      </c>
      <c r="AH28" s="63">
        <v>0</v>
      </c>
      <c r="AI28" s="63">
        <v>80</v>
      </c>
      <c r="AJ28" s="63">
        <v>40</v>
      </c>
      <c r="AK28" s="63">
        <v>30</v>
      </c>
      <c r="AL28" s="63">
        <v>20</v>
      </c>
      <c r="AM28" s="53">
        <f t="shared" si="3"/>
        <v>437</v>
      </c>
      <c r="AN28" s="51">
        <f t="shared" si="4"/>
        <v>865</v>
      </c>
      <c r="AO28" s="66">
        <v>87</v>
      </c>
      <c r="AP28" s="63">
        <v>58</v>
      </c>
      <c r="AQ28" s="63">
        <v>35</v>
      </c>
      <c r="AR28" s="63">
        <v>10</v>
      </c>
      <c r="AS28" s="53">
        <f t="shared" si="5"/>
        <v>190</v>
      </c>
      <c r="AT28" s="51">
        <f t="shared" si="6"/>
        <v>1055</v>
      </c>
      <c r="AU28" s="66">
        <v>10</v>
      </c>
      <c r="AV28" s="63">
        <v>0</v>
      </c>
      <c r="AW28" s="63">
        <v>43</v>
      </c>
      <c r="AX28" s="63">
        <v>20</v>
      </c>
      <c r="AY28" s="63">
        <v>10</v>
      </c>
      <c r="AZ28" s="51">
        <f t="shared" si="7"/>
        <v>83</v>
      </c>
      <c r="BA28" s="51">
        <f t="shared" si="8"/>
        <v>1138</v>
      </c>
      <c r="BB28" s="66">
        <v>0</v>
      </c>
      <c r="BC28" s="63">
        <v>0</v>
      </c>
      <c r="BD28" s="63">
        <v>0</v>
      </c>
      <c r="BE28" s="63">
        <v>32</v>
      </c>
      <c r="BF28" s="63">
        <v>0</v>
      </c>
      <c r="BG28" s="63">
        <v>20</v>
      </c>
      <c r="BH28" s="63">
        <v>75</v>
      </c>
      <c r="BI28" s="53">
        <f t="shared" si="9"/>
        <v>127</v>
      </c>
      <c r="BJ28" s="51">
        <f t="shared" si="10"/>
        <v>1265</v>
      </c>
      <c r="BK28" s="62">
        <f t="shared" si="12"/>
        <v>13</v>
      </c>
    </row>
    <row r="29" spans="1:63" ht="25.5">
      <c r="A29" s="18">
        <v>15</v>
      </c>
      <c r="B29" s="16" t="s">
        <v>82</v>
      </c>
      <c r="C29" s="21" t="s">
        <v>87</v>
      </c>
      <c r="D29" s="20" t="s">
        <v>95</v>
      </c>
      <c r="E29" s="41" t="s">
        <v>106</v>
      </c>
      <c r="F29" s="21" t="s">
        <v>147</v>
      </c>
      <c r="G29" s="35">
        <v>20</v>
      </c>
      <c r="H29" s="63">
        <v>30</v>
      </c>
      <c r="I29" s="63">
        <v>35</v>
      </c>
      <c r="J29" s="63">
        <v>40</v>
      </c>
      <c r="K29" s="63">
        <v>40</v>
      </c>
      <c r="L29" s="63">
        <v>38</v>
      </c>
      <c r="M29" s="63">
        <v>15</v>
      </c>
      <c r="N29" s="64">
        <v>40</v>
      </c>
      <c r="O29" s="65">
        <f t="shared" si="0"/>
        <v>258</v>
      </c>
      <c r="P29" s="66">
        <v>30</v>
      </c>
      <c r="Q29" s="63">
        <v>0</v>
      </c>
      <c r="R29" s="63">
        <v>0</v>
      </c>
      <c r="S29" s="63">
        <v>0</v>
      </c>
      <c r="T29" s="63">
        <v>51</v>
      </c>
      <c r="U29" s="63">
        <v>85</v>
      </c>
      <c r="V29" s="63">
        <v>0</v>
      </c>
      <c r="W29" s="63">
        <v>0</v>
      </c>
      <c r="X29" s="63">
        <v>10</v>
      </c>
      <c r="Y29" s="53">
        <f t="shared" si="1"/>
        <v>176</v>
      </c>
      <c r="Z29" s="51">
        <f t="shared" si="2"/>
        <v>434</v>
      </c>
      <c r="AA29" s="66">
        <v>60</v>
      </c>
      <c r="AB29" s="63">
        <v>0</v>
      </c>
      <c r="AC29" s="63">
        <v>50</v>
      </c>
      <c r="AD29" s="63">
        <v>10</v>
      </c>
      <c r="AE29" s="63">
        <v>90</v>
      </c>
      <c r="AF29" s="63">
        <v>10</v>
      </c>
      <c r="AG29" s="63">
        <v>50</v>
      </c>
      <c r="AH29" s="63">
        <v>30</v>
      </c>
      <c r="AI29" s="63">
        <v>0</v>
      </c>
      <c r="AJ29" s="63">
        <v>40</v>
      </c>
      <c r="AK29" s="63">
        <v>20</v>
      </c>
      <c r="AL29" s="63">
        <v>20</v>
      </c>
      <c r="AM29" s="53">
        <f t="shared" si="3"/>
        <v>380</v>
      </c>
      <c r="AN29" s="51">
        <f t="shared" si="4"/>
        <v>814</v>
      </c>
      <c r="AO29" s="66">
        <v>53</v>
      </c>
      <c r="AP29" s="63">
        <v>70</v>
      </c>
      <c r="AQ29" s="63">
        <v>40</v>
      </c>
      <c r="AR29" s="63">
        <v>10</v>
      </c>
      <c r="AS29" s="53">
        <f t="shared" si="5"/>
        <v>173</v>
      </c>
      <c r="AT29" s="51">
        <f t="shared" si="6"/>
        <v>987</v>
      </c>
      <c r="AU29" s="66">
        <v>40</v>
      </c>
      <c r="AV29" s="63">
        <v>0</v>
      </c>
      <c r="AW29" s="63">
        <v>0</v>
      </c>
      <c r="AX29" s="63">
        <v>20</v>
      </c>
      <c r="AY29" s="63">
        <v>10</v>
      </c>
      <c r="AZ29" s="51">
        <f t="shared" si="7"/>
        <v>70</v>
      </c>
      <c r="BA29" s="51">
        <f t="shared" si="8"/>
        <v>1057</v>
      </c>
      <c r="BB29" s="66">
        <v>63</v>
      </c>
      <c r="BC29" s="63">
        <v>0</v>
      </c>
      <c r="BD29" s="63">
        <v>0</v>
      </c>
      <c r="BE29" s="63">
        <v>0</v>
      </c>
      <c r="BF29" s="63">
        <v>10</v>
      </c>
      <c r="BG29" s="63">
        <v>20</v>
      </c>
      <c r="BH29" s="63">
        <v>87</v>
      </c>
      <c r="BI29" s="53">
        <f t="shared" si="9"/>
        <v>180</v>
      </c>
      <c r="BJ29" s="51">
        <f t="shared" si="10"/>
        <v>1237</v>
      </c>
      <c r="BK29" s="62">
        <f t="shared" si="12"/>
        <v>14</v>
      </c>
    </row>
    <row r="30" spans="1:63" ht="25.5">
      <c r="A30" s="18">
        <v>11</v>
      </c>
      <c r="B30" s="16" t="s">
        <v>82</v>
      </c>
      <c r="C30" s="21" t="s">
        <v>19</v>
      </c>
      <c r="D30" s="20" t="s">
        <v>23</v>
      </c>
      <c r="E30" s="41" t="s">
        <v>103</v>
      </c>
      <c r="F30" s="21" t="s">
        <v>143</v>
      </c>
      <c r="G30" s="32">
        <v>20</v>
      </c>
      <c r="H30" s="63">
        <v>30</v>
      </c>
      <c r="I30" s="63">
        <v>45</v>
      </c>
      <c r="J30" s="63">
        <v>40</v>
      </c>
      <c r="K30" s="63">
        <v>40</v>
      </c>
      <c r="L30" s="63">
        <v>0</v>
      </c>
      <c r="M30" s="63">
        <v>15</v>
      </c>
      <c r="N30" s="64">
        <v>40</v>
      </c>
      <c r="O30" s="65">
        <f t="shared" si="0"/>
        <v>230</v>
      </c>
      <c r="P30" s="66">
        <v>15</v>
      </c>
      <c r="Q30" s="63">
        <v>40</v>
      </c>
      <c r="R30" s="63">
        <v>0</v>
      </c>
      <c r="S30" s="63">
        <v>0</v>
      </c>
      <c r="T30" s="63">
        <v>52</v>
      </c>
      <c r="U30" s="63">
        <v>68</v>
      </c>
      <c r="V30" s="63">
        <v>0</v>
      </c>
      <c r="W30" s="63">
        <v>0</v>
      </c>
      <c r="X30" s="63">
        <v>10</v>
      </c>
      <c r="Y30" s="53">
        <f t="shared" si="1"/>
        <v>185</v>
      </c>
      <c r="Z30" s="51">
        <f t="shared" si="2"/>
        <v>415</v>
      </c>
      <c r="AA30" s="66">
        <v>56</v>
      </c>
      <c r="AB30" s="63">
        <v>32</v>
      </c>
      <c r="AC30" s="63">
        <v>50</v>
      </c>
      <c r="AD30" s="63">
        <v>10</v>
      </c>
      <c r="AE30" s="63">
        <v>90</v>
      </c>
      <c r="AF30" s="63">
        <v>20</v>
      </c>
      <c r="AG30" s="63">
        <v>50</v>
      </c>
      <c r="AH30" s="63">
        <v>0</v>
      </c>
      <c r="AI30" s="63">
        <v>80</v>
      </c>
      <c r="AJ30" s="63">
        <v>40</v>
      </c>
      <c r="AK30" s="63">
        <v>30</v>
      </c>
      <c r="AL30" s="63">
        <v>20</v>
      </c>
      <c r="AM30" s="53">
        <f t="shared" si="3"/>
        <v>478</v>
      </c>
      <c r="AN30" s="51">
        <f t="shared" si="4"/>
        <v>893</v>
      </c>
      <c r="AO30" s="66">
        <v>45</v>
      </c>
      <c r="AP30" s="63">
        <v>47</v>
      </c>
      <c r="AQ30" s="63">
        <v>10</v>
      </c>
      <c r="AR30" s="63">
        <v>10</v>
      </c>
      <c r="AS30" s="53">
        <f t="shared" si="5"/>
        <v>112</v>
      </c>
      <c r="AT30" s="51">
        <f t="shared" si="6"/>
        <v>1005</v>
      </c>
      <c r="AU30" s="66">
        <v>25</v>
      </c>
      <c r="AV30" s="63">
        <v>0</v>
      </c>
      <c r="AW30" s="63">
        <v>0</v>
      </c>
      <c r="AX30" s="63">
        <v>0</v>
      </c>
      <c r="AY30" s="63">
        <v>10</v>
      </c>
      <c r="AZ30" s="51">
        <f t="shared" si="7"/>
        <v>35</v>
      </c>
      <c r="BA30" s="51">
        <f t="shared" si="8"/>
        <v>1040</v>
      </c>
      <c r="BB30" s="66">
        <v>0</v>
      </c>
      <c r="BC30" s="63">
        <v>0</v>
      </c>
      <c r="BD30" s="63">
        <v>0</v>
      </c>
      <c r="BE30" s="63">
        <v>0</v>
      </c>
      <c r="BF30" s="63">
        <v>10</v>
      </c>
      <c r="BG30" s="63">
        <v>20</v>
      </c>
      <c r="BH30" s="63">
        <v>68</v>
      </c>
      <c r="BI30" s="53">
        <f t="shared" si="9"/>
        <v>98</v>
      </c>
      <c r="BJ30" s="51">
        <f t="shared" si="10"/>
        <v>1138</v>
      </c>
      <c r="BK30" s="62">
        <f t="shared" si="12"/>
        <v>15</v>
      </c>
    </row>
    <row r="31" spans="1:63" ht="25.5">
      <c r="A31" s="18">
        <v>25</v>
      </c>
      <c r="B31" s="16" t="s">
        <v>82</v>
      </c>
      <c r="C31" s="21" t="s">
        <v>83</v>
      </c>
      <c r="D31" s="20" t="s">
        <v>94</v>
      </c>
      <c r="E31" s="41" t="s">
        <v>117</v>
      </c>
      <c r="F31" s="21" t="s">
        <v>157</v>
      </c>
      <c r="G31" s="32">
        <v>10</v>
      </c>
      <c r="H31" s="63">
        <v>35</v>
      </c>
      <c r="I31" s="63">
        <v>35</v>
      </c>
      <c r="J31" s="63">
        <v>40</v>
      </c>
      <c r="K31" s="63">
        <v>60</v>
      </c>
      <c r="L31" s="63">
        <v>0</v>
      </c>
      <c r="M31" s="63">
        <v>0</v>
      </c>
      <c r="N31" s="64">
        <v>35</v>
      </c>
      <c r="O31" s="65">
        <f t="shared" si="0"/>
        <v>215</v>
      </c>
      <c r="P31" s="66">
        <v>15</v>
      </c>
      <c r="Q31" s="63">
        <v>0</v>
      </c>
      <c r="R31" s="63">
        <v>50</v>
      </c>
      <c r="S31" s="63">
        <v>0</v>
      </c>
      <c r="T31" s="63">
        <v>0</v>
      </c>
      <c r="U31" s="63">
        <v>48</v>
      </c>
      <c r="V31" s="63">
        <v>30</v>
      </c>
      <c r="W31" s="63">
        <v>0</v>
      </c>
      <c r="X31" s="63">
        <v>10</v>
      </c>
      <c r="Y31" s="53">
        <f t="shared" si="1"/>
        <v>153</v>
      </c>
      <c r="Z31" s="51">
        <f t="shared" si="2"/>
        <v>368</v>
      </c>
      <c r="AA31" s="66">
        <v>50</v>
      </c>
      <c r="AB31" s="63">
        <v>30</v>
      </c>
      <c r="AC31" s="63">
        <v>50</v>
      </c>
      <c r="AD31" s="63">
        <v>10</v>
      </c>
      <c r="AE31" s="63">
        <v>45</v>
      </c>
      <c r="AF31" s="63">
        <v>0</v>
      </c>
      <c r="AG31" s="63">
        <v>0</v>
      </c>
      <c r="AH31" s="63">
        <v>68</v>
      </c>
      <c r="AI31" s="63">
        <v>0</v>
      </c>
      <c r="AJ31" s="63">
        <v>40</v>
      </c>
      <c r="AK31" s="63">
        <v>0</v>
      </c>
      <c r="AL31" s="63">
        <v>20</v>
      </c>
      <c r="AM31" s="53">
        <f t="shared" si="3"/>
        <v>313</v>
      </c>
      <c r="AN31" s="51">
        <f t="shared" si="4"/>
        <v>681</v>
      </c>
      <c r="AO31" s="66">
        <v>52</v>
      </c>
      <c r="AP31" s="63">
        <v>45</v>
      </c>
      <c r="AQ31" s="63">
        <v>40</v>
      </c>
      <c r="AR31" s="63">
        <v>5</v>
      </c>
      <c r="AS31" s="53">
        <f t="shared" si="5"/>
        <v>142</v>
      </c>
      <c r="AT31" s="51">
        <f t="shared" si="6"/>
        <v>823</v>
      </c>
      <c r="AU31" s="66">
        <v>10</v>
      </c>
      <c r="AV31" s="63">
        <v>0</v>
      </c>
      <c r="AW31" s="63">
        <v>0</v>
      </c>
      <c r="AX31" s="63">
        <v>0</v>
      </c>
      <c r="AY31" s="63">
        <v>10</v>
      </c>
      <c r="AZ31" s="51">
        <f t="shared" si="7"/>
        <v>20</v>
      </c>
      <c r="BA31" s="51">
        <f t="shared" si="8"/>
        <v>843</v>
      </c>
      <c r="BB31" s="66">
        <v>0</v>
      </c>
      <c r="BC31" s="63">
        <v>0</v>
      </c>
      <c r="BD31" s="63">
        <v>0</v>
      </c>
      <c r="BE31" s="63">
        <v>30</v>
      </c>
      <c r="BF31" s="63">
        <v>0</v>
      </c>
      <c r="BG31" s="63">
        <v>0</v>
      </c>
      <c r="BH31" s="63">
        <v>50</v>
      </c>
      <c r="BI31" s="53">
        <f t="shared" si="9"/>
        <v>80</v>
      </c>
      <c r="BJ31" s="51">
        <f t="shared" si="10"/>
        <v>923</v>
      </c>
      <c r="BK31" s="62">
        <f t="shared" si="12"/>
        <v>16</v>
      </c>
    </row>
    <row r="32" spans="1:63" ht="24.75" customHeight="1">
      <c r="A32" s="18">
        <v>19</v>
      </c>
      <c r="B32" s="16" t="s">
        <v>82</v>
      </c>
      <c r="C32" s="21" t="s">
        <v>22</v>
      </c>
      <c r="D32" s="20" t="s">
        <v>97</v>
      </c>
      <c r="E32" s="41" t="s">
        <v>110</v>
      </c>
      <c r="F32" s="21" t="s">
        <v>151</v>
      </c>
      <c r="G32" s="35">
        <v>20</v>
      </c>
      <c r="H32" s="63">
        <v>30</v>
      </c>
      <c r="I32" s="63">
        <v>0</v>
      </c>
      <c r="J32" s="63">
        <v>0</v>
      </c>
      <c r="K32" s="63">
        <v>0</v>
      </c>
      <c r="L32" s="63">
        <v>31</v>
      </c>
      <c r="M32" s="63">
        <v>10</v>
      </c>
      <c r="N32" s="64">
        <v>25</v>
      </c>
      <c r="O32" s="65">
        <f t="shared" si="0"/>
        <v>116</v>
      </c>
      <c r="P32" s="66">
        <v>0</v>
      </c>
      <c r="Q32" s="63">
        <v>24</v>
      </c>
      <c r="R32" s="63">
        <v>20</v>
      </c>
      <c r="S32" s="63">
        <v>0</v>
      </c>
      <c r="T32" s="63">
        <v>59</v>
      </c>
      <c r="U32" s="63">
        <v>30</v>
      </c>
      <c r="V32" s="63">
        <v>0</v>
      </c>
      <c r="W32" s="63">
        <v>0</v>
      </c>
      <c r="X32" s="63">
        <v>10</v>
      </c>
      <c r="Y32" s="53">
        <f t="shared" si="1"/>
        <v>143</v>
      </c>
      <c r="Z32" s="51">
        <f t="shared" si="2"/>
        <v>259</v>
      </c>
      <c r="AA32" s="66">
        <v>44</v>
      </c>
      <c r="AB32" s="63">
        <v>0</v>
      </c>
      <c r="AC32" s="63">
        <v>50</v>
      </c>
      <c r="AD32" s="63">
        <v>0</v>
      </c>
      <c r="AE32" s="63">
        <v>0</v>
      </c>
      <c r="AF32" s="63">
        <v>20</v>
      </c>
      <c r="AG32" s="63">
        <v>0</v>
      </c>
      <c r="AH32" s="63">
        <v>0</v>
      </c>
      <c r="AI32" s="63">
        <v>0</v>
      </c>
      <c r="AJ32" s="63">
        <v>20</v>
      </c>
      <c r="AK32" s="63">
        <v>30</v>
      </c>
      <c r="AL32" s="63">
        <v>20</v>
      </c>
      <c r="AM32" s="53">
        <f t="shared" si="3"/>
        <v>184</v>
      </c>
      <c r="AN32" s="51">
        <f t="shared" si="4"/>
        <v>443</v>
      </c>
      <c r="AO32" s="66">
        <v>0</v>
      </c>
      <c r="AP32" s="63">
        <v>0</v>
      </c>
      <c r="AQ32" s="63">
        <v>40</v>
      </c>
      <c r="AR32" s="63">
        <v>10</v>
      </c>
      <c r="AS32" s="53">
        <f t="shared" si="5"/>
        <v>50</v>
      </c>
      <c r="AT32" s="51">
        <f t="shared" si="6"/>
        <v>493</v>
      </c>
      <c r="AU32" s="66">
        <v>10</v>
      </c>
      <c r="AV32" s="63">
        <v>0</v>
      </c>
      <c r="AW32" s="63">
        <v>0</v>
      </c>
      <c r="AX32" s="63">
        <v>20</v>
      </c>
      <c r="AY32" s="63">
        <v>10</v>
      </c>
      <c r="AZ32" s="51">
        <f t="shared" si="7"/>
        <v>40</v>
      </c>
      <c r="BA32" s="51">
        <f t="shared" si="8"/>
        <v>533</v>
      </c>
      <c r="BB32" s="66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20</v>
      </c>
      <c r="BH32" s="63">
        <v>89</v>
      </c>
      <c r="BI32" s="53">
        <f t="shared" si="9"/>
        <v>109</v>
      </c>
      <c r="BJ32" s="51">
        <f t="shared" si="10"/>
        <v>642</v>
      </c>
      <c r="BK32" s="62">
        <f t="shared" si="12"/>
        <v>17</v>
      </c>
    </row>
    <row r="33" spans="1:63" ht="24.75" customHeight="1">
      <c r="A33" s="18">
        <v>26</v>
      </c>
      <c r="B33" s="16" t="s">
        <v>82</v>
      </c>
      <c r="C33" s="21" t="s">
        <v>90</v>
      </c>
      <c r="D33" s="20" t="s">
        <v>97</v>
      </c>
      <c r="E33" s="41" t="s">
        <v>111</v>
      </c>
      <c r="F33" s="21" t="s">
        <v>158</v>
      </c>
      <c r="G33" s="32">
        <v>0</v>
      </c>
      <c r="H33" s="63">
        <v>30</v>
      </c>
      <c r="I33" s="63">
        <v>0</v>
      </c>
      <c r="J33" s="63">
        <v>0</v>
      </c>
      <c r="K33" s="63">
        <v>30</v>
      </c>
      <c r="L33" s="63">
        <v>0</v>
      </c>
      <c r="M33" s="63">
        <v>10</v>
      </c>
      <c r="N33" s="64">
        <v>35</v>
      </c>
      <c r="O33" s="65">
        <f t="shared" si="0"/>
        <v>105</v>
      </c>
      <c r="P33" s="66">
        <v>0</v>
      </c>
      <c r="Q33" s="63">
        <v>0</v>
      </c>
      <c r="R33" s="63">
        <v>0</v>
      </c>
      <c r="S33" s="63">
        <v>0</v>
      </c>
      <c r="T33" s="63">
        <v>0</v>
      </c>
      <c r="U33" s="63">
        <v>69</v>
      </c>
      <c r="V33" s="63">
        <v>0</v>
      </c>
      <c r="W33" s="63">
        <v>0</v>
      </c>
      <c r="X33" s="63">
        <v>10</v>
      </c>
      <c r="Y33" s="53">
        <f t="shared" si="1"/>
        <v>79</v>
      </c>
      <c r="Z33" s="51">
        <f t="shared" si="2"/>
        <v>184</v>
      </c>
      <c r="AA33" s="66">
        <v>42</v>
      </c>
      <c r="AB33" s="63">
        <v>0</v>
      </c>
      <c r="AC33" s="63">
        <v>50</v>
      </c>
      <c r="AD33" s="63">
        <v>0</v>
      </c>
      <c r="AE33" s="63">
        <v>0</v>
      </c>
      <c r="AF33" s="63">
        <v>20</v>
      </c>
      <c r="AG33" s="63">
        <v>0</v>
      </c>
      <c r="AH33" s="63">
        <v>0</v>
      </c>
      <c r="AI33" s="63">
        <v>0</v>
      </c>
      <c r="AJ33" s="63">
        <v>30</v>
      </c>
      <c r="AK33" s="63">
        <v>0</v>
      </c>
      <c r="AL33" s="63">
        <v>0</v>
      </c>
      <c r="AM33" s="53">
        <f t="shared" si="3"/>
        <v>142</v>
      </c>
      <c r="AN33" s="51">
        <f t="shared" si="4"/>
        <v>326</v>
      </c>
      <c r="AO33" s="66">
        <v>0</v>
      </c>
      <c r="AP33" s="63">
        <v>0</v>
      </c>
      <c r="AQ33" s="63">
        <v>0</v>
      </c>
      <c r="AR33" s="63">
        <v>0</v>
      </c>
      <c r="AS33" s="53">
        <f t="shared" si="5"/>
        <v>0</v>
      </c>
      <c r="AT33" s="51">
        <f t="shared" si="6"/>
        <v>326</v>
      </c>
      <c r="AU33" s="66">
        <v>0</v>
      </c>
      <c r="AV33" s="63">
        <v>0</v>
      </c>
      <c r="AW33" s="63">
        <v>0</v>
      </c>
      <c r="AX33" s="63">
        <v>0</v>
      </c>
      <c r="AY33" s="63">
        <v>0</v>
      </c>
      <c r="AZ33" s="51">
        <f t="shared" si="7"/>
        <v>0</v>
      </c>
      <c r="BA33" s="51">
        <f t="shared" si="8"/>
        <v>326</v>
      </c>
      <c r="BB33" s="66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53">
        <f t="shared" si="9"/>
        <v>0</v>
      </c>
      <c r="BJ33" s="51">
        <f t="shared" si="10"/>
        <v>326</v>
      </c>
      <c r="BK33" s="62">
        <f t="shared" si="12"/>
        <v>18</v>
      </c>
    </row>
    <row r="34" spans="1:63" ht="26.25" thickBot="1">
      <c r="A34" s="19">
        <v>22</v>
      </c>
      <c r="B34" s="25" t="s">
        <v>82</v>
      </c>
      <c r="C34" s="22" t="s">
        <v>91</v>
      </c>
      <c r="D34" s="38" t="s">
        <v>98</v>
      </c>
      <c r="E34" s="42" t="s">
        <v>114</v>
      </c>
      <c r="F34" s="22" t="s">
        <v>154</v>
      </c>
      <c r="G34" s="33">
        <v>10</v>
      </c>
      <c r="H34" s="68">
        <v>30</v>
      </c>
      <c r="I34" s="68">
        <v>0</v>
      </c>
      <c r="J34" s="68">
        <v>0</v>
      </c>
      <c r="K34" s="68">
        <v>10</v>
      </c>
      <c r="L34" s="68">
        <v>0</v>
      </c>
      <c r="M34" s="68">
        <v>0</v>
      </c>
      <c r="N34" s="69">
        <v>0</v>
      </c>
      <c r="O34" s="70">
        <f t="shared" si="0"/>
        <v>50</v>
      </c>
      <c r="P34" s="71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0">
        <f t="shared" si="1"/>
        <v>0</v>
      </c>
      <c r="Z34" s="57">
        <f t="shared" si="2"/>
        <v>50</v>
      </c>
      <c r="AA34" s="71">
        <v>60</v>
      </c>
      <c r="AB34" s="68">
        <v>0</v>
      </c>
      <c r="AC34" s="68">
        <v>0</v>
      </c>
      <c r="AD34" s="68">
        <v>10</v>
      </c>
      <c r="AE34" s="68">
        <v>31</v>
      </c>
      <c r="AF34" s="68">
        <v>0</v>
      </c>
      <c r="AG34" s="68">
        <v>50</v>
      </c>
      <c r="AH34" s="68">
        <v>0</v>
      </c>
      <c r="AI34" s="68">
        <v>0</v>
      </c>
      <c r="AJ34" s="68">
        <v>40</v>
      </c>
      <c r="AK34" s="68">
        <v>0</v>
      </c>
      <c r="AL34" s="68">
        <v>20</v>
      </c>
      <c r="AM34" s="60">
        <f t="shared" si="3"/>
        <v>211</v>
      </c>
      <c r="AN34" s="57">
        <f t="shared" si="4"/>
        <v>261</v>
      </c>
      <c r="AO34" s="71">
        <v>0</v>
      </c>
      <c r="AP34" s="68">
        <v>0</v>
      </c>
      <c r="AQ34" s="68">
        <v>0</v>
      </c>
      <c r="AR34" s="68">
        <v>10</v>
      </c>
      <c r="AS34" s="60">
        <f t="shared" si="5"/>
        <v>10</v>
      </c>
      <c r="AT34" s="57">
        <f t="shared" si="6"/>
        <v>271</v>
      </c>
      <c r="AU34" s="71">
        <v>0</v>
      </c>
      <c r="AV34" s="68">
        <v>0</v>
      </c>
      <c r="AW34" s="68">
        <v>0</v>
      </c>
      <c r="AX34" s="68">
        <v>0</v>
      </c>
      <c r="AY34" s="68">
        <v>0</v>
      </c>
      <c r="AZ34" s="57">
        <f t="shared" si="7"/>
        <v>0</v>
      </c>
      <c r="BA34" s="57">
        <f t="shared" si="8"/>
        <v>271</v>
      </c>
      <c r="BB34" s="71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0">
        <f t="shared" si="9"/>
        <v>0</v>
      </c>
      <c r="BJ34" s="57">
        <f t="shared" si="10"/>
        <v>271</v>
      </c>
      <c r="BK34" s="72">
        <f t="shared" si="12"/>
        <v>19</v>
      </c>
    </row>
    <row r="35" ht="15">
      <c r="J35" s="5"/>
    </row>
    <row r="36" spans="1:6" ht="15">
      <c r="A36" s="1" t="s">
        <v>128</v>
      </c>
      <c r="B36" s="1"/>
      <c r="C36" s="1"/>
      <c r="D36" s="1"/>
      <c r="E36" s="1"/>
      <c r="F36" s="1"/>
    </row>
    <row r="38" spans="1:60" ht="15">
      <c r="A38" s="1" t="s">
        <v>129</v>
      </c>
      <c r="B38" s="1"/>
      <c r="C38" s="1"/>
      <c r="D38" s="1"/>
      <c r="E38" s="1"/>
      <c r="F38" s="1"/>
      <c r="BH38" s="7"/>
    </row>
    <row r="42" ht="15">
      <c r="Z42"/>
    </row>
    <row r="43" spans="1:2" ht="15">
      <c r="A43" s="9"/>
      <c r="B43" s="9"/>
    </row>
  </sheetData>
  <sheetProtection/>
  <mergeCells count="64">
    <mergeCell ref="BK6:BK8"/>
    <mergeCell ref="BJ6:BJ8"/>
    <mergeCell ref="Z6:Z8"/>
    <mergeCell ref="X7:X8"/>
    <mergeCell ref="M7:M8"/>
    <mergeCell ref="A1:BK1"/>
    <mergeCell ref="AX7:AX8"/>
    <mergeCell ref="AY7:AY8"/>
    <mergeCell ref="P7:P8"/>
    <mergeCell ref="V7:V8"/>
    <mergeCell ref="AD7:AD8"/>
    <mergeCell ref="Y6:Y8"/>
    <mergeCell ref="S7:S8"/>
    <mergeCell ref="J7:J8"/>
    <mergeCell ref="I7:I8"/>
    <mergeCell ref="R7:R8"/>
    <mergeCell ref="U7:U8"/>
    <mergeCell ref="W7:W8"/>
    <mergeCell ref="T7:T8"/>
    <mergeCell ref="BI6:BI8"/>
    <mergeCell ref="BD7:BD8"/>
    <mergeCell ref="BE7:BE8"/>
    <mergeCell ref="BF7:BF8"/>
    <mergeCell ref="BG7:BG8"/>
    <mergeCell ref="BH7:BH8"/>
    <mergeCell ref="AV7:AV8"/>
    <mergeCell ref="BB7:BB8"/>
    <mergeCell ref="AM6:AM8"/>
    <mergeCell ref="AN6:AN8"/>
    <mergeCell ref="AH7:AH8"/>
    <mergeCell ref="AI7:AI8"/>
    <mergeCell ref="AJ7:AJ8"/>
    <mergeCell ref="AK7:AK8"/>
    <mergeCell ref="AL7:AL8"/>
    <mergeCell ref="N7:N8"/>
    <mergeCell ref="K7:K8"/>
    <mergeCell ref="H7:H8"/>
    <mergeCell ref="L7:L8"/>
    <mergeCell ref="BC7:BC8"/>
    <mergeCell ref="AP7:AP8"/>
    <mergeCell ref="AQ7:AQ8"/>
    <mergeCell ref="AO7:AO8"/>
    <mergeCell ref="AW7:AW8"/>
    <mergeCell ref="AU7:AU8"/>
    <mergeCell ref="A2:BK2"/>
    <mergeCell ref="A5:F5"/>
    <mergeCell ref="A4:BK4"/>
    <mergeCell ref="B6:B8"/>
    <mergeCell ref="G7:G8"/>
    <mergeCell ref="AF7:AF8"/>
    <mergeCell ref="AG7:AG8"/>
    <mergeCell ref="O6:O8"/>
    <mergeCell ref="A6:A8"/>
    <mergeCell ref="AS6:AS8"/>
    <mergeCell ref="AC7:AC8"/>
    <mergeCell ref="AB7:AB8"/>
    <mergeCell ref="AA7:AA8"/>
    <mergeCell ref="Q7:Q8"/>
    <mergeCell ref="AE7:AE8"/>
    <mergeCell ref="A3:BK3"/>
    <mergeCell ref="AZ6:AZ8"/>
    <mergeCell ref="BA6:BA8"/>
    <mergeCell ref="AT6:AT8"/>
    <mergeCell ref="AR7:AR8"/>
  </mergeCells>
  <printOptions/>
  <pageMargins left="0.7" right="0.7" top="0.75" bottom="0.75" header="0.3" footer="0.3"/>
  <pageSetup fitToWidth="0" fitToHeight="1"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2014-02-02T12:38:11Z</cp:lastPrinted>
  <dcterms:created xsi:type="dcterms:W3CDTF">2006-09-28T05:33:49Z</dcterms:created>
  <dcterms:modified xsi:type="dcterms:W3CDTF">2014-02-03T09:16:57Z</dcterms:modified>
  <cp:category/>
  <cp:version/>
  <cp:contentType/>
  <cp:contentStatus/>
</cp:coreProperties>
</file>